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walloniegov.sharepoint.com/sites/PRW61-AppelRET2023-JuryAPPRET-PRW61/Documents partages/0 - Documents de l'appel/"/>
    </mc:Choice>
  </mc:AlternateContent>
  <xr:revisionPtr revIDLastSave="306" documentId="13_ncr:40009_{4125C070-CE04-4B0F-BA8B-6AB218937998}" xr6:coauthVersionLast="47" xr6:coauthVersionMax="47" xr10:uidLastSave="{18B38102-9C2D-4152-AA97-28059708DF0E}"/>
  <bookViews>
    <workbookView xWindow="-108" yWindow="-108" windowWidth="23256" windowHeight="12456" tabRatio="755" activeTab="1" xr2:uid="{00000000-000D-0000-FFFF-FFFF00000000}"/>
  </bookViews>
  <sheets>
    <sheet name=" A lire &amp; Généralité" sheetId="6" r:id="rId1"/>
    <sheet name="Déficit financement" sheetId="2" r:id="rId2"/>
    <sheet name="Description des recettes" sheetId="3" r:id="rId3"/>
    <sheet name="Description des coûts exploitat"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0" i="2" l="1"/>
  <c r="B31" i="2"/>
  <c r="B23" i="2"/>
  <c r="B12" i="2"/>
  <c r="L1" i="2"/>
  <c r="K1" i="2"/>
  <c r="C65" i="2"/>
  <c r="D65" i="2" s="1"/>
  <c r="E65" i="2" s="1"/>
  <c r="C36" i="2"/>
  <c r="D36" i="2" s="1"/>
  <c r="E36" i="2" s="1"/>
  <c r="F36" i="2" s="1"/>
  <c r="G36" i="2" s="1"/>
  <c r="H36" i="2" s="1"/>
  <c r="I36" i="2" s="1"/>
  <c r="J36" i="2" s="1"/>
  <c r="K36" i="2" s="1"/>
  <c r="L36" i="2" s="1"/>
  <c r="M36" i="2" s="1"/>
  <c r="N36" i="2" s="1"/>
  <c r="O36" i="2" s="1"/>
  <c r="P36" i="2" s="1"/>
  <c r="Q36" i="2" s="1"/>
  <c r="R36" i="2" s="1"/>
  <c r="S36" i="2" s="1"/>
  <c r="T36" i="2" s="1"/>
  <c r="U36" i="2" s="1"/>
  <c r="V36" i="2" s="1"/>
  <c r="W36" i="2" s="1"/>
  <c r="C61" i="2"/>
  <c r="F44" i="2"/>
  <c r="F45" i="2"/>
  <c r="F46" i="2"/>
  <c r="F47" i="2"/>
  <c r="F48" i="2"/>
  <c r="F49" i="2"/>
  <c r="F50" i="2"/>
  <c r="F51" i="2"/>
  <c r="F52" i="2"/>
  <c r="F53" i="2"/>
  <c r="F54" i="2"/>
  <c r="F55" i="2"/>
  <c r="F56" i="2"/>
  <c r="F57" i="2"/>
  <c r="F58" i="2"/>
  <c r="F59" i="2"/>
  <c r="F60" i="2"/>
  <c r="F43" i="2"/>
  <c r="D62" i="2"/>
  <c r="E62" i="2"/>
  <c r="F62" i="2"/>
  <c r="C62" i="2"/>
  <c r="D61" i="2"/>
  <c r="D66" i="2" s="1"/>
  <c r="E61" i="2"/>
  <c r="E66" i="2" s="1"/>
  <c r="X27" i="2"/>
  <c r="X28" i="2"/>
  <c r="X26" i="2"/>
  <c r="X25" i="2"/>
  <c r="X18" i="2"/>
  <c r="X19" i="2"/>
  <c r="X20" i="2"/>
  <c r="X17" i="2"/>
  <c r="D21" i="2"/>
  <c r="E21" i="2"/>
  <c r="F21" i="2"/>
  <c r="G21" i="2"/>
  <c r="H21" i="2"/>
  <c r="I21" i="2"/>
  <c r="J21" i="2"/>
  <c r="K21" i="2"/>
  <c r="L21" i="2"/>
  <c r="M21" i="2"/>
  <c r="N21" i="2"/>
  <c r="O21" i="2"/>
  <c r="P21" i="2"/>
  <c r="Q21" i="2"/>
  <c r="R21" i="2"/>
  <c r="S21" i="2"/>
  <c r="T21" i="2"/>
  <c r="U21" i="2"/>
  <c r="V21" i="2"/>
  <c r="W21" i="2"/>
  <c r="W29" i="2"/>
  <c r="V29" i="2"/>
  <c r="C16" i="2"/>
  <c r="D16" i="2" s="1"/>
  <c r="E16" i="2" s="1"/>
  <c r="F16" i="2" s="1"/>
  <c r="G16" i="2" s="1"/>
  <c r="H16" i="2" s="1"/>
  <c r="I16" i="2" s="1"/>
  <c r="J16" i="2" s="1"/>
  <c r="K16" i="2" s="1"/>
  <c r="L16" i="2" s="1"/>
  <c r="M16" i="2" s="1"/>
  <c r="N16" i="2" s="1"/>
  <c r="O16" i="2" s="1"/>
  <c r="P16" i="2" s="1"/>
  <c r="Q16" i="2" s="1"/>
  <c r="R16" i="2" s="1"/>
  <c r="S16" i="2" s="1"/>
  <c r="T16" i="2" s="1"/>
  <c r="U16" i="2" s="1"/>
  <c r="V16" i="2" s="1"/>
  <c r="W16" i="2" s="1"/>
  <c r="E1" i="2"/>
  <c r="C21" i="2"/>
  <c r="C29" i="2"/>
  <c r="D29" i="2"/>
  <c r="E29" i="2"/>
  <c r="F29" i="2"/>
  <c r="G29" i="2"/>
  <c r="H29" i="2"/>
  <c r="I29" i="2"/>
  <c r="J29" i="2"/>
  <c r="K29" i="2"/>
  <c r="L29" i="2"/>
  <c r="M29" i="2"/>
  <c r="N29" i="2"/>
  <c r="O29" i="2"/>
  <c r="P29" i="2"/>
  <c r="Q29" i="2"/>
  <c r="R29" i="2"/>
  <c r="S29" i="2"/>
  <c r="T29" i="2"/>
  <c r="U29" i="2"/>
  <c r="D42" i="2"/>
  <c r="E42" i="2" s="1"/>
  <c r="E1" i="6"/>
  <c r="C67" i="2" l="1"/>
  <c r="C66" i="2"/>
  <c r="F66" i="2"/>
  <c r="D67" i="2"/>
  <c r="E67" i="2"/>
  <c r="F61" i="2"/>
  <c r="X21" i="2"/>
  <c r="X29" i="2"/>
  <c r="W33" i="2"/>
  <c r="W37" i="2" s="1"/>
  <c r="T33" i="2"/>
  <c r="T37" i="2" s="1"/>
  <c r="L33" i="2"/>
  <c r="L37" i="2" s="1"/>
  <c r="D33" i="2"/>
  <c r="D37" i="2" s="1"/>
  <c r="V33" i="2"/>
  <c r="V37" i="2" s="1"/>
  <c r="S33" i="2"/>
  <c r="S37" i="2" s="1"/>
  <c r="C33" i="2"/>
  <c r="R33" i="2"/>
  <c r="R37" i="2" s="1"/>
  <c r="O33" i="2"/>
  <c r="O37" i="2" s="1"/>
  <c r="K33" i="2"/>
  <c r="K37" i="2" s="1"/>
  <c r="J33" i="2"/>
  <c r="J37" i="2" s="1"/>
  <c r="G33" i="2"/>
  <c r="G37" i="2" s="1"/>
  <c r="N33" i="2"/>
  <c r="N37" i="2" s="1"/>
  <c r="F33" i="2"/>
  <c r="F37" i="2" s="1"/>
  <c r="Q33" i="2"/>
  <c r="Q37" i="2" s="1"/>
  <c r="I33" i="2"/>
  <c r="I37" i="2" s="1"/>
  <c r="U33" i="2"/>
  <c r="U37" i="2" s="1"/>
  <c r="M33" i="2"/>
  <c r="M37" i="2" s="1"/>
  <c r="E33" i="2"/>
  <c r="E37" i="2" s="1"/>
  <c r="P33" i="2"/>
  <c r="P37" i="2" s="1"/>
  <c r="H33" i="2"/>
  <c r="H37" i="2" s="1"/>
  <c r="F67" i="2" l="1"/>
  <c r="C37" i="2"/>
  <c r="X37" i="2" s="1"/>
  <c r="X33" i="2"/>
  <c r="C72" i="2" l="1"/>
  <c r="E74" i="2" s="1"/>
  <c r="C71" i="2"/>
</calcChain>
</file>

<file path=xl/sharedStrings.xml><?xml version="1.0" encoding="utf-8"?>
<sst xmlns="http://schemas.openxmlformats.org/spreadsheetml/2006/main" count="83" uniqueCount="81">
  <si>
    <t>Identification &amp; informations du projet</t>
  </si>
  <si>
    <t xml:space="preserve">Titre du projet </t>
  </si>
  <si>
    <t>Acronyme du projet</t>
  </si>
  <si>
    <t>Localisation du projet (code postal)</t>
  </si>
  <si>
    <t>Note explicative</t>
  </si>
  <si>
    <t>Version</t>
  </si>
  <si>
    <t>Date</t>
  </si>
  <si>
    <t>Contact</t>
  </si>
  <si>
    <t xml:space="preserve">En cas de question ou de difficulté à compléter le fichier, vous pouvez : </t>
  </si>
  <si>
    <t xml:space="preserve">En premier lieu, consulter la FAQ : </t>
  </si>
  <si>
    <t xml:space="preserve">https://energie.wallonie.be/fr/faq-appel-a-projets-reseau-d-energie-thermique-2023.html?IDC=10534 </t>
  </si>
  <si>
    <t xml:space="preserve">Ensuite, contacter la cellule RET à l'adresse : </t>
  </si>
  <si>
    <t xml:space="preserve">reseau.energie.thermique@spw.wallonie.be </t>
  </si>
  <si>
    <t>Explication 1</t>
  </si>
  <si>
    <t>Le fichier comporte des sections de calcul automatique qui ne peuvent en aucun cas être modifiés et des sections à compléter par le candidat :</t>
  </si>
  <si>
    <t>Calcul automatique - a ne pas modifier</t>
  </si>
  <si>
    <t>A compléter obligatoirement par le candidat - texte libre</t>
  </si>
  <si>
    <t>A compléter facultativement par le candidat - texte libre</t>
  </si>
  <si>
    <t>A compléter obligatoirement par le candidat - menu déroulant</t>
  </si>
  <si>
    <t>Explication 2</t>
  </si>
  <si>
    <t xml:space="preserve">Le candidat est libre de compléter le fichier avec les informations qui lui semble pertinente ou nécessaire à la demonstration de ces calculs. A cette fin, il peut soit ajouter de nouveaux onglets, soit ajouter de nouvelles colonnes. L'ajout de nouvelles colonnes ne peut se faire qu'a la suite des colonne existantes, elle ne peuvent être insérée entre deux colonnes de données existantes. </t>
  </si>
  <si>
    <t>Onglet 1 - Généralites</t>
  </si>
  <si>
    <t xml:space="preserve">L'acronyme du projet est un "code projet" établis librement par le candidat afin de désigner son projet </t>
  </si>
  <si>
    <t>Onglet 2 - DAF</t>
  </si>
  <si>
    <t>Recette 1...N</t>
  </si>
  <si>
    <t>Le candidat remplace le texte de la cellule par l'intitulé de la recette / coût d'exploitation</t>
  </si>
  <si>
    <t>Coût d'exploitation 1...N</t>
  </si>
  <si>
    <t>Généralités</t>
  </si>
  <si>
    <t xml:space="preserve">Assujetissement du porteur de projet </t>
  </si>
  <si>
    <t>Année de mise en service</t>
  </si>
  <si>
    <t>Année de départ de la période de référence = 1ère année de mise en service du projet</t>
  </si>
  <si>
    <t>n</t>
  </si>
  <si>
    <t>Total</t>
  </si>
  <si>
    <t>recette 1</t>
  </si>
  <si>
    <t>recette 2</t>
  </si>
  <si>
    <t>recettes N</t>
  </si>
  <si>
    <t>Total des recettes (1)</t>
  </si>
  <si>
    <t>coût d'exploitation 1</t>
  </si>
  <si>
    <t>coût d'exploitation 2</t>
  </si>
  <si>
    <t>coût d'exploitation N</t>
  </si>
  <si>
    <t xml:space="preserve">Total des coûts d'exploitation et des coûts de remplacement (2) </t>
  </si>
  <si>
    <t>Actualisation des recettes nettes</t>
  </si>
  <si>
    <t xml:space="preserve">Taux d'actualisation </t>
  </si>
  <si>
    <t>Recettes nettes actualisées</t>
  </si>
  <si>
    <t>Coûts d'investissement</t>
  </si>
  <si>
    <t>Total Investissement</t>
  </si>
  <si>
    <t xml:space="preserve">Elligibles ? </t>
  </si>
  <si>
    <t>Coûts d'investissement éligibles</t>
  </si>
  <si>
    <t>Actualisation des coûts d'investissement éligibles</t>
  </si>
  <si>
    <t>Coûts d'investissement éligibles actualisés</t>
  </si>
  <si>
    <t>Description de chaque recette (1 à N)</t>
  </si>
  <si>
    <t>Recette 1</t>
  </si>
  <si>
    <t>Recette 2</t>
  </si>
  <si>
    <t>Recettes N</t>
  </si>
  <si>
    <t>Description de chaque coût d'exploitation (1 à N)</t>
  </si>
  <si>
    <t>Coût d'exploitation 1</t>
  </si>
  <si>
    <t>Coût d'exploitation 2</t>
  </si>
  <si>
    <t>Coût d'exploitation N</t>
  </si>
  <si>
    <t>Taux d'actualisation</t>
  </si>
  <si>
    <t>taux d'actualisation</t>
  </si>
  <si>
    <t xml:space="preserve">Tableau résumé de l'onglet 2 de l'annexe A3.5 </t>
  </si>
  <si>
    <t>maximum 2026</t>
  </si>
  <si>
    <t xml:space="preserve"> à justifier dans l'annexe A5.1</t>
  </si>
  <si>
    <t xml:space="preserve">Appel à projet RET 2023
SPW TLPE-DPED
</t>
  </si>
  <si>
    <t>CALCUL DU DEFICIT DE FINANCEMENT D'UN PROJET - Complément à l'annexe A5.1</t>
  </si>
  <si>
    <t>Appel à projet RET 2023
SPW TLPE-DPED
Complément à l'annexe A5.1</t>
  </si>
  <si>
    <t>Coûts d'investissement actualisés</t>
  </si>
  <si>
    <t>Caclul du Déficit de finamcement</t>
  </si>
  <si>
    <t>Montant de la subvention demandée</t>
  </si>
  <si>
    <t>Montant de la subvention sollicitée</t>
  </si>
  <si>
    <t>Explication 3</t>
  </si>
  <si>
    <t xml:space="preserve">Les formules présentent dans ce fichier ne peuvent être modifiée. Si une erreur est constatée, elle est signalée via l'adresse de contact. </t>
  </si>
  <si>
    <t>Le calcul de DF est réalisé du point de vue de l'entitié qui finance le projet. Le calcul est réalisé sur base de montant TTC mais la subvention est accordée HTVA.</t>
  </si>
  <si>
    <t>HTVA</t>
  </si>
  <si>
    <t xml:space="preserve">minimum : </t>
  </si>
  <si>
    <t xml:space="preserve">Maximum : </t>
  </si>
  <si>
    <t>Déficit de finacement</t>
  </si>
  <si>
    <t>Déficit de finacement élligible</t>
  </si>
  <si>
    <t>Il rajoute autant de ligne que nécessaire, en se limitant à 20 lignes maximum</t>
  </si>
  <si>
    <t>La valeur du taux d'actualisation est déterminée par le candidat qui le justifiera dans l'annexe A5.1</t>
  </si>
  <si>
    <t>RECETTES NETTES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</si>
</sst>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5" formatCode="#,##0.00\ &quot;€&quot;"/>
    <numFmt numFmtId="166" formatCode="#,##0\ &quot;€&quot;"/>
  </numFmts>
  <fonts count="24" x14ac:knownFonts="1">
    <font>
      <sz val="11"/>
      <color theme="1"/>
      <name val="Calibri"/>
      <family val="2"/>
      <scheme val="minor"/>
    </font>
    <font>
      <b/>
      <sz val="14"/>
      <name val="Arial"/>
      <family val="2"/>
    </font>
    <font>
      <b/>
      <sz val="10"/>
      <name val="Arial"/>
      <family val="2"/>
    </font>
    <font>
      <b/>
      <sz val="12"/>
      <color indexed="12"/>
      <name val="Arial"/>
      <family val="2"/>
    </font>
    <font>
      <sz val="10"/>
      <name val="Arial"/>
      <family val="2"/>
    </font>
    <font>
      <b/>
      <i/>
      <sz val="10"/>
      <name val="Arial"/>
      <family val="2"/>
    </font>
    <font>
      <sz val="10"/>
      <color indexed="10"/>
      <name val="Arial"/>
      <family val="2"/>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1"/>
      <name val="Calibri"/>
      <family val="2"/>
    </font>
    <font>
      <u/>
      <sz val="11"/>
      <color theme="10"/>
      <name val="Calibri"/>
      <family val="2"/>
      <scheme val="minor"/>
    </font>
    <font>
      <sz val="16"/>
      <color theme="0"/>
      <name val="Calibri"/>
      <family val="2"/>
    </font>
    <font>
      <u/>
      <sz val="11"/>
      <color theme="10"/>
      <name val="Calibri"/>
      <family val="2"/>
    </font>
    <font>
      <sz val="11"/>
      <color theme="0"/>
      <name val="Calibri"/>
      <family val="2"/>
    </font>
    <font>
      <b/>
      <sz val="14"/>
      <color theme="1"/>
      <name val="Calibri"/>
      <family val="2"/>
    </font>
    <font>
      <sz val="14"/>
      <color theme="0"/>
      <name val="Calibri"/>
      <family val="2"/>
    </font>
    <font>
      <i/>
      <sz val="11"/>
      <color theme="1"/>
      <name val="Calibri"/>
      <family val="2"/>
    </font>
    <font>
      <b/>
      <sz val="14"/>
      <color theme="0"/>
      <name val="Calibri"/>
      <family val="2"/>
    </font>
    <font>
      <b/>
      <sz val="16"/>
      <color theme="0"/>
      <name val="Calibri"/>
      <family val="2"/>
    </font>
    <font>
      <b/>
      <sz val="11"/>
      <color theme="1"/>
      <name val="Calibri"/>
      <family val="2"/>
    </font>
    <font>
      <i/>
      <sz val="11"/>
      <color theme="1"/>
      <name val="Calibri"/>
      <family val="2"/>
      <scheme val="minor"/>
    </font>
    <font>
      <sz val="8"/>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9"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44" fontId="4" fillId="0" borderId="0" applyFont="0" applyFill="0" applyBorder="0" applyAlignment="0" applyProtection="0"/>
    <xf numFmtId="9" fontId="7" fillId="0" borderId="0" applyFont="0" applyFill="0" applyBorder="0" applyAlignment="0" applyProtection="0"/>
    <xf numFmtId="0" fontId="12" fillId="0" borderId="0" applyNumberFormat="0" applyFill="0" applyBorder="0" applyAlignment="0" applyProtection="0"/>
  </cellStyleXfs>
  <cellXfs count="122">
    <xf numFmtId="0" fontId="0" fillId="0" borderId="0" xfId="0"/>
    <xf numFmtId="4" fontId="0" fillId="0" borderId="0" xfId="0" applyNumberFormat="1"/>
    <xf numFmtId="0" fontId="1" fillId="0" borderId="0" xfId="0" applyFont="1" applyAlignment="1">
      <alignment wrapText="1"/>
    </xf>
    <xf numFmtId="0" fontId="2" fillId="0" borderId="0" xfId="0" applyFont="1" applyAlignment="1">
      <alignment horizontal="center"/>
    </xf>
    <xf numFmtId="0" fontId="0" fillId="0" borderId="0" xfId="0" applyAlignment="1">
      <alignment wrapText="1"/>
    </xf>
    <xf numFmtId="0" fontId="0" fillId="0" borderId="1" xfId="0" applyBorder="1" applyAlignment="1">
      <alignment horizontal="center"/>
    </xf>
    <xf numFmtId="0" fontId="0" fillId="0" borderId="0" xfId="0" applyAlignment="1">
      <alignment horizontal="center"/>
    </xf>
    <xf numFmtId="0" fontId="2" fillId="0" borderId="2" xfId="0" applyFont="1"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xf numFmtId="4" fontId="2" fillId="0" borderId="0" xfId="0" applyNumberFormat="1" applyFont="1"/>
    <xf numFmtId="4" fontId="2" fillId="0" borderId="8" xfId="0" applyNumberFormat="1" applyFont="1" applyBorder="1" applyAlignment="1">
      <alignment wrapText="1"/>
    </xf>
    <xf numFmtId="0" fontId="5" fillId="0" borderId="0" xfId="0" applyFont="1" applyAlignment="1">
      <alignment wrapText="1"/>
    </xf>
    <xf numFmtId="0" fontId="0" fillId="0" borderId="2" xfId="0" applyBorder="1" applyAlignment="1">
      <alignment wrapText="1"/>
    </xf>
    <xf numFmtId="4" fontId="2" fillId="0" borderId="4" xfId="0" applyNumberFormat="1" applyFont="1" applyBorder="1"/>
    <xf numFmtId="0" fontId="0" fillId="0" borderId="8" xfId="0" applyBorder="1" applyAlignment="1">
      <alignment wrapText="1"/>
    </xf>
    <xf numFmtId="0" fontId="6" fillId="0" borderId="0" xfId="0" applyFont="1"/>
    <xf numFmtId="4" fontId="0" fillId="0" borderId="4" xfId="0" applyNumberFormat="1" applyBorder="1"/>
    <xf numFmtId="0" fontId="2" fillId="0" borderId="3" xfId="0" applyFont="1" applyBorder="1" applyAlignment="1">
      <alignment horizontal="center" wrapText="1"/>
    </xf>
    <xf numFmtId="0" fontId="8" fillId="0" borderId="1" xfId="0" applyFont="1" applyBorder="1" applyAlignment="1">
      <alignment horizontal="center"/>
    </xf>
    <xf numFmtId="0" fontId="0" fillId="0" borderId="1" xfId="0" applyBorder="1"/>
    <xf numFmtId="0" fontId="0" fillId="0" borderId="1" xfId="0" applyBorder="1" applyAlignment="1">
      <alignment horizontal="left" vertical="center"/>
    </xf>
    <xf numFmtId="4" fontId="0" fillId="0" borderId="1" xfId="0" applyNumberFormat="1" applyBorder="1" applyAlignment="1">
      <alignment horizontal="left" vertical="center" wrapText="1"/>
    </xf>
    <xf numFmtId="0" fontId="0" fillId="0" borderId="0" xfId="0" applyAlignment="1">
      <alignment horizontal="left" vertical="center"/>
    </xf>
    <xf numFmtId="0" fontId="11" fillId="2" borderId="0" xfId="0" applyFont="1" applyFill="1" applyAlignment="1">
      <alignment vertical="center"/>
    </xf>
    <xf numFmtId="0" fontId="11" fillId="2" borderId="1" xfId="0" applyFont="1" applyFill="1" applyBorder="1" applyAlignment="1">
      <alignment vertical="center"/>
    </xf>
    <xf numFmtId="0" fontId="11" fillId="2" borderId="1" xfId="0" applyFont="1" applyFill="1" applyBorder="1" applyAlignment="1">
      <alignment horizontal="center" vertical="center"/>
    </xf>
    <xf numFmtId="0" fontId="11" fillId="2" borderId="0" xfId="0" applyFont="1" applyFill="1" applyAlignment="1">
      <alignment horizontal="center" vertical="center"/>
    </xf>
    <xf numFmtId="14" fontId="11" fillId="2" borderId="1" xfId="0" applyNumberFormat="1" applyFont="1" applyFill="1" applyBorder="1" applyAlignment="1">
      <alignment horizontal="center" vertical="center"/>
    </xf>
    <xf numFmtId="14" fontId="11" fillId="2" borderId="0" xfId="0" applyNumberFormat="1" applyFont="1" applyFill="1" applyAlignment="1">
      <alignment horizontal="center" vertical="center"/>
    </xf>
    <xf numFmtId="0" fontId="14" fillId="2" borderId="0" xfId="3" applyFont="1" applyFill="1" applyAlignment="1">
      <alignment horizontal="left" vertical="center" wrapText="1"/>
    </xf>
    <xf numFmtId="0" fontId="11" fillId="2" borderId="0" xfId="0" applyFont="1" applyFill="1" applyAlignment="1">
      <alignment horizontal="left" vertical="center" wrapText="1"/>
    </xf>
    <xf numFmtId="2" fontId="11" fillId="4" borderId="1" xfId="2" applyNumberFormat="1" applyFont="1" applyFill="1" applyBorder="1" applyAlignment="1">
      <alignment horizontal="center" vertical="center"/>
    </xf>
    <xf numFmtId="0" fontId="11" fillId="5" borderId="1" xfId="0" applyFont="1" applyFill="1" applyBorder="1" applyAlignment="1">
      <alignment horizontal="left"/>
    </xf>
    <xf numFmtId="0" fontId="11" fillId="6" borderId="1" xfId="0" applyFont="1" applyFill="1" applyBorder="1" applyAlignment="1">
      <alignment horizontal="left"/>
    </xf>
    <xf numFmtId="0" fontId="11" fillId="7" borderId="1" xfId="0" applyFont="1" applyFill="1" applyBorder="1"/>
    <xf numFmtId="0" fontId="11" fillId="2" borderId="0" xfId="0" applyFont="1" applyFill="1" applyAlignment="1">
      <alignment vertical="top"/>
    </xf>
    <xf numFmtId="0" fontId="11" fillId="2" borderId="0" xfId="0" applyFont="1" applyFill="1" applyAlignment="1">
      <alignment vertical="center" wrapText="1"/>
    </xf>
    <xf numFmtId="0" fontId="16" fillId="2" borderId="1" xfId="0" applyFont="1" applyFill="1" applyBorder="1" applyAlignment="1">
      <alignment horizontal="center" vertical="center" wrapText="1"/>
    </xf>
    <xf numFmtId="0" fontId="18" fillId="5" borderId="1" xfId="0" applyFont="1" applyFill="1" applyBorder="1" applyProtection="1">
      <protection locked="0"/>
    </xf>
    <xf numFmtId="0" fontId="18" fillId="6" borderId="1" xfId="0" applyFont="1" applyFill="1" applyBorder="1" applyProtection="1">
      <protection locked="0"/>
    </xf>
    <xf numFmtId="0" fontId="11" fillId="5" borderId="1" xfId="0" applyFont="1" applyFill="1" applyBorder="1" applyAlignment="1" applyProtection="1">
      <alignment horizontal="center"/>
      <protection locked="0"/>
    </xf>
    <xf numFmtId="0" fontId="19" fillId="3" borderId="1" xfId="0" applyFont="1" applyFill="1" applyBorder="1" applyAlignment="1">
      <alignment horizontal="center"/>
    </xf>
    <xf numFmtId="0" fontId="19" fillId="0" borderId="0" xfId="0" applyFont="1"/>
    <xf numFmtId="0" fontId="19" fillId="3" borderId="1" xfId="0" applyFont="1" applyFill="1" applyBorder="1"/>
    <xf numFmtId="0" fontId="19" fillId="3" borderId="12" xfId="0" applyFont="1" applyFill="1" applyBorder="1"/>
    <xf numFmtId="0" fontId="19" fillId="3" borderId="13" xfId="0" applyFont="1" applyFill="1" applyBorder="1"/>
    <xf numFmtId="0" fontId="19" fillId="3" borderId="5" xfId="0" applyFont="1" applyFill="1" applyBorder="1"/>
    <xf numFmtId="0" fontId="2" fillId="0" borderId="1" xfId="0" applyFont="1" applyBorder="1" applyAlignment="1">
      <alignment horizontal="center" wrapText="1"/>
    </xf>
    <xf numFmtId="0" fontId="0" fillId="10" borderId="0" xfId="0" applyFill="1" applyAlignment="1">
      <alignment wrapText="1"/>
    </xf>
    <xf numFmtId="0" fontId="3" fillId="10" borderId="0" xfId="0" applyFont="1" applyFill="1"/>
    <xf numFmtId="0" fontId="0" fillId="10" borderId="0" xfId="0" applyFill="1"/>
    <xf numFmtId="0" fontId="20" fillId="10" borderId="0" xfId="0" applyFont="1" applyFill="1" applyAlignment="1">
      <alignment vertical="center"/>
    </xf>
    <xf numFmtId="0" fontId="5" fillId="0" borderId="0" xfId="0" applyFont="1"/>
    <xf numFmtId="0" fontId="18" fillId="6" borderId="7" xfId="0" applyFont="1" applyFill="1" applyBorder="1" applyAlignment="1">
      <alignment horizontal="right"/>
    </xf>
    <xf numFmtId="166" fontId="11" fillId="5" borderId="1" xfId="0" applyNumberFormat="1" applyFont="1" applyFill="1" applyBorder="1" applyAlignment="1">
      <alignment horizontal="center"/>
    </xf>
    <xf numFmtId="166" fontId="2" fillId="4" borderId="6" xfId="0" applyNumberFormat="1" applyFont="1" applyFill="1" applyBorder="1" applyAlignment="1">
      <alignment horizontal="center"/>
    </xf>
    <xf numFmtId="166" fontId="2" fillId="4" borderId="9" xfId="0" applyNumberFormat="1" applyFont="1" applyFill="1" applyBorder="1" applyAlignment="1">
      <alignment horizontal="center"/>
    </xf>
    <xf numFmtId="166" fontId="0" fillId="4" borderId="9" xfId="0" applyNumberFormat="1" applyFill="1" applyBorder="1"/>
    <xf numFmtId="166" fontId="0" fillId="4" borderId="9" xfId="0" applyNumberFormat="1" applyFill="1" applyBorder="1" applyAlignment="1">
      <alignment horizontal="center"/>
    </xf>
    <xf numFmtId="166" fontId="2" fillId="4" borderId="10" xfId="0" applyNumberFormat="1" applyFont="1" applyFill="1" applyBorder="1" applyAlignment="1">
      <alignment horizontal="center"/>
    </xf>
    <xf numFmtId="166" fontId="0" fillId="4" borderId="10" xfId="0" applyNumberFormat="1" applyFill="1" applyBorder="1"/>
    <xf numFmtId="166" fontId="2" fillId="4" borderId="14" xfId="0" applyNumberFormat="1" applyFont="1" applyFill="1" applyBorder="1" applyAlignment="1">
      <alignment horizontal="center"/>
    </xf>
    <xf numFmtId="166" fontId="2" fillId="4" borderId="15" xfId="0" applyNumberFormat="1" applyFont="1" applyFill="1" applyBorder="1" applyAlignment="1">
      <alignment horizontal="center"/>
    </xf>
    <xf numFmtId="166" fontId="2" fillId="4" borderId="16" xfId="0" applyNumberFormat="1" applyFont="1" applyFill="1" applyBorder="1" applyAlignment="1">
      <alignment horizontal="center"/>
    </xf>
    <xf numFmtId="166" fontId="11" fillId="4" borderId="9" xfId="2" applyNumberFormat="1" applyFont="1" applyFill="1" applyBorder="1" applyAlignment="1">
      <alignment horizontal="center" vertical="center"/>
    </xf>
    <xf numFmtId="0" fontId="18" fillId="6" borderId="2" xfId="0" applyFont="1" applyFill="1" applyBorder="1" applyAlignment="1">
      <alignment horizontal="right"/>
    </xf>
    <xf numFmtId="166" fontId="11" fillId="5" borderId="3" xfId="0" applyNumberFormat="1" applyFont="1" applyFill="1" applyBorder="1" applyAlignment="1">
      <alignment horizontal="center"/>
    </xf>
    <xf numFmtId="166" fontId="2" fillId="4" borderId="4" xfId="0" applyNumberFormat="1" applyFont="1" applyFill="1" applyBorder="1" applyAlignment="1">
      <alignment horizontal="center"/>
    </xf>
    <xf numFmtId="4" fontId="2" fillId="0" borderId="17" xfId="0" applyNumberFormat="1" applyFont="1" applyBorder="1" applyAlignment="1">
      <alignment wrapText="1"/>
    </xf>
    <xf numFmtId="0" fontId="10" fillId="0" borderId="0" xfId="0" applyFont="1"/>
    <xf numFmtId="0" fontId="9" fillId="0" borderId="0" xfId="0" applyFont="1" applyAlignment="1">
      <alignment horizontal="left"/>
    </xf>
    <xf numFmtId="0" fontId="11" fillId="9" borderId="12" xfId="0" applyFont="1" applyFill="1" applyBorder="1" applyAlignment="1">
      <alignment vertical="center"/>
    </xf>
    <xf numFmtId="0" fontId="2" fillId="0" borderId="0" xfId="0" applyFont="1" applyAlignment="1">
      <alignment horizontal="center" wrapText="1"/>
    </xf>
    <xf numFmtId="0" fontId="2" fillId="2" borderId="3" xfId="0" applyFont="1" applyFill="1" applyBorder="1" applyAlignment="1">
      <alignment horizontal="center" wrapText="1"/>
    </xf>
    <xf numFmtId="0" fontId="2" fillId="0" borderId="4" xfId="0" applyFont="1" applyBorder="1" applyAlignment="1">
      <alignment horizontal="center" wrapText="1"/>
    </xf>
    <xf numFmtId="166" fontId="21" fillId="4" borderId="9" xfId="0" applyNumberFormat="1" applyFont="1" applyFill="1" applyBorder="1" applyAlignment="1">
      <alignment horizontal="center"/>
    </xf>
    <xf numFmtId="166" fontId="4" fillId="5" borderId="1" xfId="0" applyNumberFormat="1" applyFont="1" applyFill="1" applyBorder="1" applyAlignment="1">
      <alignment horizontal="center" wrapText="1"/>
    </xf>
    <xf numFmtId="166" fontId="4" fillId="5" borderId="1" xfId="0" applyNumberFormat="1" applyFont="1" applyFill="1" applyBorder="1" applyAlignment="1">
      <alignment horizontal="center"/>
    </xf>
    <xf numFmtId="166" fontId="2" fillId="4" borderId="18" xfId="0" applyNumberFormat="1" applyFont="1" applyFill="1" applyBorder="1" applyAlignment="1">
      <alignment horizontal="center"/>
    </xf>
    <xf numFmtId="0" fontId="2" fillId="0" borderId="21" xfId="0" applyFont="1" applyBorder="1" applyAlignment="1">
      <alignment horizontal="center" wrapText="1"/>
    </xf>
    <xf numFmtId="0" fontId="4" fillId="7" borderId="22" xfId="0" applyFont="1" applyFill="1" applyBorder="1" applyAlignment="1">
      <alignment horizontal="center"/>
    </xf>
    <xf numFmtId="0" fontId="4" fillId="7" borderId="23" xfId="0" applyFont="1" applyFill="1" applyBorder="1" applyAlignment="1">
      <alignment horizontal="center"/>
    </xf>
    <xf numFmtId="0" fontId="4" fillId="5" borderId="7" xfId="0" applyFont="1" applyFill="1" applyBorder="1" applyAlignment="1">
      <alignment horizontal="center" wrapText="1"/>
    </xf>
    <xf numFmtId="166" fontId="21" fillId="4" borderId="10" xfId="0" applyNumberFormat="1" applyFont="1" applyFill="1" applyBorder="1" applyAlignment="1">
      <alignment horizontal="center"/>
    </xf>
    <xf numFmtId="0" fontId="4" fillId="5" borderId="19" xfId="0" applyFont="1" applyFill="1" applyBorder="1" applyAlignment="1">
      <alignment horizontal="center" wrapText="1"/>
    </xf>
    <xf numFmtId="166" fontId="4" fillId="5" borderId="20" xfId="0" applyNumberFormat="1" applyFont="1" applyFill="1" applyBorder="1" applyAlignment="1">
      <alignment horizontal="center" wrapText="1"/>
    </xf>
    <xf numFmtId="166" fontId="4" fillId="5" borderId="20" xfId="0" applyNumberFormat="1" applyFont="1" applyFill="1" applyBorder="1" applyAlignment="1">
      <alignment horizontal="center"/>
    </xf>
    <xf numFmtId="4" fontId="2" fillId="0" borderId="24" xfId="0" applyNumberFormat="1" applyFont="1" applyBorder="1" applyAlignment="1">
      <alignment wrapText="1"/>
    </xf>
    <xf numFmtId="166" fontId="21" fillId="4" borderId="25" xfId="0" applyNumberFormat="1" applyFont="1" applyFill="1" applyBorder="1" applyAlignment="1">
      <alignment horizontal="center"/>
    </xf>
    <xf numFmtId="166" fontId="2" fillId="4" borderId="26" xfId="0" applyNumberFormat="1" applyFont="1" applyFill="1" applyBorder="1" applyAlignment="1">
      <alignment horizontal="center"/>
    </xf>
    <xf numFmtId="0" fontId="11" fillId="2" borderId="0" xfId="0" quotePrefix="1" applyFont="1" applyFill="1" applyAlignment="1">
      <alignment horizontal="left" vertical="center"/>
    </xf>
    <xf numFmtId="0" fontId="11" fillId="2" borderId="0" xfId="0" applyFont="1" applyFill="1" applyAlignment="1">
      <alignment horizontal="left" vertical="center"/>
    </xf>
    <xf numFmtId="0" fontId="12" fillId="2" borderId="0" xfId="3" applyFill="1" applyAlignment="1">
      <alignment horizontal="left" vertical="center"/>
    </xf>
    <xf numFmtId="0" fontId="11" fillId="2" borderId="1" xfId="0" applyFont="1" applyFill="1" applyBorder="1" applyAlignment="1">
      <alignment horizontal="center" vertical="top" wrapText="1"/>
    </xf>
    <xf numFmtId="0" fontId="17" fillId="3" borderId="12" xfId="0" applyFont="1" applyFill="1" applyBorder="1" applyAlignment="1">
      <alignment horizontal="center"/>
    </xf>
    <xf numFmtId="0" fontId="17" fillId="3" borderId="13" xfId="0" applyFont="1" applyFill="1" applyBorder="1" applyAlignment="1">
      <alignment horizontal="center"/>
    </xf>
    <xf numFmtId="0" fontId="17" fillId="3" borderId="5" xfId="0" applyFont="1" applyFill="1" applyBorder="1" applyAlignment="1">
      <alignment horizontal="center"/>
    </xf>
    <xf numFmtId="0" fontId="15" fillId="8" borderId="0" xfId="0" applyFont="1" applyFill="1" applyAlignment="1">
      <alignment horizontal="center" vertical="center"/>
    </xf>
    <xf numFmtId="0" fontId="11" fillId="9" borderId="1" xfId="0" applyFont="1" applyFill="1" applyBorder="1" applyAlignment="1">
      <alignment horizontal="center" vertical="center"/>
    </xf>
    <xf numFmtId="0" fontId="11" fillId="9" borderId="1" xfId="0" applyFont="1" applyFill="1" applyBorder="1" applyAlignment="1">
      <alignment horizontal="center"/>
    </xf>
    <xf numFmtId="0" fontId="13" fillId="3" borderId="0" xfId="0" applyFont="1" applyFill="1" applyAlignment="1">
      <alignment horizontal="center" vertical="center"/>
    </xf>
    <xf numFmtId="0" fontId="11" fillId="2" borderId="0" xfId="0" applyFont="1" applyFill="1" applyAlignment="1">
      <alignment horizontal="left" vertical="center" wrapText="1"/>
    </xf>
    <xf numFmtId="0" fontId="14" fillId="2" borderId="0" xfId="3" applyFont="1" applyFill="1" applyAlignment="1">
      <alignment horizontal="left" vertical="center" wrapText="1"/>
    </xf>
    <xf numFmtId="0" fontId="11" fillId="2" borderId="0" xfId="0" applyFont="1" applyFill="1" applyAlignment="1">
      <alignment horizontal="left" vertical="top" wrapText="1"/>
    </xf>
    <xf numFmtId="0" fontId="11" fillId="2" borderId="1" xfId="0" applyFont="1" applyFill="1" applyBorder="1" applyAlignment="1">
      <alignment horizontal="right" vertical="top" wrapText="1"/>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xf>
    <xf numFmtId="9" fontId="11" fillId="5" borderId="1" xfId="0" applyNumberFormat="1" applyFont="1" applyFill="1" applyBorder="1" applyAlignment="1" applyProtection="1">
      <alignment horizontal="center"/>
      <protection locked="0"/>
    </xf>
    <xf numFmtId="9" fontId="0" fillId="4" borderId="3" xfId="2" applyFont="1" applyFill="1" applyBorder="1" applyAlignment="1">
      <alignment horizontal="center"/>
    </xf>
    <xf numFmtId="0" fontId="19" fillId="10" borderId="12" xfId="0" applyFont="1" applyFill="1" applyBorder="1" applyAlignment="1">
      <alignment horizontal="center" vertical="center" wrapText="1"/>
    </xf>
    <xf numFmtId="0" fontId="19" fillId="10" borderId="27" xfId="0" applyFont="1" applyFill="1" applyBorder="1" applyAlignment="1">
      <alignment horizontal="center" vertical="center" wrapText="1"/>
    </xf>
    <xf numFmtId="9" fontId="0" fillId="4" borderId="11" xfId="0" applyNumberFormat="1" applyFill="1" applyBorder="1" applyAlignment="1">
      <alignment wrapText="1"/>
    </xf>
    <xf numFmtId="9" fontId="0" fillId="4" borderId="3" xfId="2" applyFont="1" applyFill="1" applyBorder="1"/>
    <xf numFmtId="0" fontId="22" fillId="0" borderId="0" xfId="0" applyFont="1"/>
    <xf numFmtId="166" fontId="11" fillId="5" borderId="1" xfId="0" applyNumberFormat="1" applyFont="1" applyFill="1" applyBorder="1" applyAlignment="1" applyProtection="1">
      <alignment horizontal="center"/>
      <protection locked="0"/>
    </xf>
    <xf numFmtId="166" fontId="11" fillId="4" borderId="1" xfId="0" applyNumberFormat="1" applyFont="1" applyFill="1" applyBorder="1" applyAlignment="1" applyProtection="1">
      <alignment horizontal="center"/>
      <protection locked="0"/>
    </xf>
    <xf numFmtId="0" fontId="22" fillId="0" borderId="0" xfId="0" applyFont="1" applyAlignment="1">
      <alignment horizontal="right"/>
    </xf>
    <xf numFmtId="9" fontId="19" fillId="10" borderId="7" xfId="0" applyNumberFormat="1" applyFont="1" applyFill="1" applyBorder="1" applyAlignment="1">
      <alignment vertical="center" wrapText="1"/>
    </xf>
    <xf numFmtId="166" fontId="22" fillId="0" borderId="0" xfId="0" applyNumberFormat="1" applyFont="1" applyAlignment="1">
      <alignment horizontal="right"/>
    </xf>
    <xf numFmtId="9" fontId="11" fillId="7" borderId="1" xfId="0" applyNumberFormat="1" applyFont="1" applyFill="1" applyBorder="1" applyAlignment="1" applyProtection="1">
      <alignment horizontal="center"/>
      <protection locked="0"/>
    </xf>
    <xf numFmtId="165" fontId="2" fillId="11" borderId="28" xfId="0" applyNumberFormat="1" applyFont="1" applyFill="1" applyBorder="1" applyAlignment="1">
      <alignment vertical="center"/>
    </xf>
  </cellXfs>
  <cellStyles count="4">
    <cellStyle name="Euro" xfId="1" xr:uid="{00000000-0005-0000-0000-000000000000}"/>
    <cellStyle name="Lien hypertexte" xfId="3" builtinId="8"/>
    <cellStyle name="Normal" xfId="0" builtinId="0"/>
    <cellStyle name="Pourcenta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91440</xdr:colOff>
      <xdr:row>0</xdr:row>
      <xdr:rowOff>1</xdr:rowOff>
    </xdr:from>
    <xdr:to>
      <xdr:col>4</xdr:col>
      <xdr:colOff>1428750</xdr:colOff>
      <xdr:row>0</xdr:row>
      <xdr:rowOff>1028701</xdr:rowOff>
    </xdr:to>
    <xdr:pic>
      <xdr:nvPicPr>
        <xdr:cNvPr id="2" name="Image 1">
          <a:extLst>
            <a:ext uri="{FF2B5EF4-FFF2-40B4-BE49-F238E27FC236}">
              <a16:creationId xmlns:a16="http://schemas.microsoft.com/office/drawing/2014/main" id="{C7AFD7BB-4247-4372-949B-DADA346E9DE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357" b="10242"/>
        <a:stretch/>
      </xdr:blipFill>
      <xdr:spPr bwMode="auto">
        <a:xfrm>
          <a:off x="2701290" y="1"/>
          <a:ext cx="1333500" cy="10287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xdr:colOff>
      <xdr:row>0</xdr:row>
      <xdr:rowOff>0</xdr:rowOff>
    </xdr:from>
    <xdr:to>
      <xdr:col>1</xdr:col>
      <xdr:colOff>1049655</xdr:colOff>
      <xdr:row>0</xdr:row>
      <xdr:rowOff>820123</xdr:rowOff>
    </xdr:to>
    <xdr:pic>
      <xdr:nvPicPr>
        <xdr:cNvPr id="2" name="Image 1">
          <a:extLst>
            <a:ext uri="{FF2B5EF4-FFF2-40B4-BE49-F238E27FC236}">
              <a16:creationId xmlns:a16="http://schemas.microsoft.com/office/drawing/2014/main" id="{2DA9FD42-979B-49C3-ACA8-CEDA28BEAB0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357" b="10242"/>
        <a:stretch/>
      </xdr:blipFill>
      <xdr:spPr bwMode="auto">
        <a:xfrm>
          <a:off x="188595" y="0"/>
          <a:ext cx="1042035" cy="820123"/>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energie.wallonie.be/fr/faq-appel-a-projets-reseau-d-energie-thermique-2023.html?IDC=10534" TargetMode="External"/><Relationship Id="rId1" Type="http://schemas.openxmlformats.org/officeDocument/2006/relationships/hyperlink" Target="mailto:reseau.energie.thermique@spw.wallonie.b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44"/>
  <sheetViews>
    <sheetView topLeftCell="A32" workbookViewId="0">
      <selection activeCell="D54" sqref="D54"/>
    </sheetView>
  </sheetViews>
  <sheetFormatPr baseColWidth="10" defaultColWidth="12.33203125" defaultRowHeight="14.4" x14ac:dyDescent="0.3"/>
  <cols>
    <col min="1" max="1" width="5.6640625" style="24" customWidth="1"/>
    <col min="2" max="2" width="12.6640625" style="24" customWidth="1"/>
    <col min="3" max="3" width="17.109375" style="24" customWidth="1"/>
    <col min="4" max="4" width="2.5546875" style="24" customWidth="1"/>
    <col min="5" max="5" width="77.109375" style="24" customWidth="1"/>
    <col min="6" max="16384" width="12.33203125" style="24"/>
  </cols>
  <sheetData>
    <row r="1" spans="2:5" ht="87" customHeight="1" x14ac:dyDescent="0.3">
      <c r="B1" s="94" t="s">
        <v>65</v>
      </c>
      <c r="C1" s="94"/>
      <c r="D1" s="94"/>
      <c r="E1" s="38" t="str">
        <f>CONCATENATE("PROJET PRW 61"," - ",E5)</f>
        <v xml:space="preserve">PROJET PRW 61 - </v>
      </c>
    </row>
    <row r="3" spans="2:5" ht="18" x14ac:dyDescent="0.35">
      <c r="B3" s="95" t="s">
        <v>0</v>
      </c>
      <c r="C3" s="96"/>
      <c r="D3" s="96"/>
      <c r="E3" s="97"/>
    </row>
    <row r="4" spans="2:5" x14ac:dyDescent="0.3">
      <c r="B4" s="99" t="s">
        <v>1</v>
      </c>
      <c r="C4" s="99"/>
      <c r="D4" s="99"/>
      <c r="E4" s="39"/>
    </row>
    <row r="5" spans="2:5" x14ac:dyDescent="0.3">
      <c r="B5" s="100" t="s">
        <v>2</v>
      </c>
      <c r="C5" s="100"/>
      <c r="D5" s="100"/>
      <c r="E5" s="40"/>
    </row>
    <row r="6" spans="2:5" x14ac:dyDescent="0.3">
      <c r="B6" s="100" t="s">
        <v>3</v>
      </c>
      <c r="C6" s="100"/>
      <c r="D6" s="100"/>
      <c r="E6" s="39"/>
    </row>
    <row r="8" spans="2:5" ht="21" x14ac:dyDescent="0.3">
      <c r="B8" s="101" t="s">
        <v>4</v>
      </c>
      <c r="C8" s="101"/>
      <c r="D8" s="101"/>
      <c r="E8" s="101"/>
    </row>
    <row r="10" spans="2:5" x14ac:dyDescent="0.3">
      <c r="B10" s="25" t="s">
        <v>5</v>
      </c>
      <c r="C10" s="26">
        <v>2</v>
      </c>
      <c r="D10" s="27"/>
    </row>
    <row r="11" spans="2:5" x14ac:dyDescent="0.3">
      <c r="B11" s="25" t="s">
        <v>6</v>
      </c>
      <c r="C11" s="28">
        <v>45274</v>
      </c>
      <c r="D11" s="29"/>
    </row>
    <row r="13" spans="2:5" x14ac:dyDescent="0.3">
      <c r="B13" s="24" t="s">
        <v>7</v>
      </c>
      <c r="C13" s="102" t="s">
        <v>8</v>
      </c>
      <c r="D13" s="102"/>
      <c r="E13" s="102"/>
    </row>
    <row r="14" spans="2:5" x14ac:dyDescent="0.3">
      <c r="C14" s="102"/>
      <c r="D14" s="102"/>
      <c r="E14" s="102"/>
    </row>
    <row r="15" spans="2:5" x14ac:dyDescent="0.3">
      <c r="C15" s="91" t="s">
        <v>9</v>
      </c>
      <c r="D15" s="31"/>
      <c r="E15" s="31"/>
    </row>
    <row r="16" spans="2:5" x14ac:dyDescent="0.3">
      <c r="C16" s="93" t="s">
        <v>10</v>
      </c>
      <c r="D16" s="31"/>
      <c r="E16" s="31"/>
    </row>
    <row r="17" spans="2:5" x14ac:dyDescent="0.3">
      <c r="C17" s="93"/>
      <c r="D17" s="31"/>
      <c r="E17" s="31"/>
    </row>
    <row r="18" spans="2:5" x14ac:dyDescent="0.3">
      <c r="C18" s="92" t="s">
        <v>11</v>
      </c>
      <c r="D18" s="31"/>
      <c r="E18" s="31"/>
    </row>
    <row r="19" spans="2:5" x14ac:dyDescent="0.3">
      <c r="C19" s="103" t="s">
        <v>12</v>
      </c>
      <c r="D19" s="103"/>
      <c r="E19" s="102"/>
    </row>
    <row r="20" spans="2:5" x14ac:dyDescent="0.3">
      <c r="C20" s="30"/>
      <c r="D20" s="30"/>
      <c r="E20" s="31"/>
    </row>
    <row r="21" spans="2:5" x14ac:dyDescent="0.3">
      <c r="B21" s="24" t="s">
        <v>13</v>
      </c>
      <c r="C21" s="102" t="s">
        <v>14</v>
      </c>
      <c r="D21" s="102"/>
      <c r="E21" s="102"/>
    </row>
    <row r="22" spans="2:5" x14ac:dyDescent="0.3">
      <c r="C22" s="102"/>
      <c r="D22" s="102"/>
      <c r="E22" s="102"/>
    </row>
    <row r="24" spans="2:5" x14ac:dyDescent="0.3">
      <c r="C24" s="32"/>
      <c r="E24" s="24" t="s">
        <v>15</v>
      </c>
    </row>
    <row r="25" spans="2:5" x14ac:dyDescent="0.3">
      <c r="C25" s="33"/>
      <c r="E25" s="24" t="s">
        <v>16</v>
      </c>
    </row>
    <row r="26" spans="2:5" x14ac:dyDescent="0.3">
      <c r="C26" s="34"/>
      <c r="E26" s="24" t="s">
        <v>17</v>
      </c>
    </row>
    <row r="27" spans="2:5" x14ac:dyDescent="0.3">
      <c r="C27" s="35"/>
      <c r="E27" s="24" t="s">
        <v>18</v>
      </c>
    </row>
    <row r="29" spans="2:5" ht="24.6" customHeight="1" x14ac:dyDescent="0.3">
      <c r="B29" s="36" t="s">
        <v>19</v>
      </c>
      <c r="C29" s="102" t="s">
        <v>71</v>
      </c>
      <c r="D29" s="102"/>
      <c r="E29" s="102"/>
    </row>
    <row r="31" spans="2:5" x14ac:dyDescent="0.3">
      <c r="B31" s="24" t="s">
        <v>70</v>
      </c>
      <c r="C31" s="104" t="s">
        <v>20</v>
      </c>
      <c r="D31" s="104"/>
      <c r="E31" s="104"/>
    </row>
    <row r="32" spans="2:5" ht="48.6" customHeight="1" x14ac:dyDescent="0.3">
      <c r="C32" s="104"/>
      <c r="D32" s="104"/>
      <c r="E32" s="104"/>
    </row>
    <row r="33" spans="2:5" x14ac:dyDescent="0.3">
      <c r="B33" s="98" t="s">
        <v>21</v>
      </c>
      <c r="C33" s="98"/>
      <c r="D33" s="98"/>
      <c r="E33" s="98"/>
    </row>
    <row r="35" spans="2:5" ht="28.8" x14ac:dyDescent="0.3">
      <c r="B35" s="36" t="s">
        <v>2</v>
      </c>
      <c r="E35" s="37" t="s">
        <v>22</v>
      </c>
    </row>
    <row r="37" spans="2:5" x14ac:dyDescent="0.3">
      <c r="B37" s="98" t="s">
        <v>23</v>
      </c>
      <c r="C37" s="98"/>
      <c r="D37" s="98"/>
      <c r="E37" s="98"/>
    </row>
    <row r="39" spans="2:5" ht="28.8" x14ac:dyDescent="0.3">
      <c r="E39" s="37" t="s">
        <v>72</v>
      </c>
    </row>
    <row r="41" spans="2:5" x14ac:dyDescent="0.3">
      <c r="B41" s="36" t="s">
        <v>24</v>
      </c>
      <c r="E41" s="24" t="s">
        <v>25</v>
      </c>
    </row>
    <row r="42" spans="2:5" x14ac:dyDescent="0.3">
      <c r="B42" s="24" t="s">
        <v>26</v>
      </c>
      <c r="E42" s="24" t="s">
        <v>78</v>
      </c>
    </row>
    <row r="44" spans="2:5" ht="28.8" x14ac:dyDescent="0.3">
      <c r="B44" s="36" t="s">
        <v>58</v>
      </c>
      <c r="E44" s="37" t="s">
        <v>79</v>
      </c>
    </row>
  </sheetData>
  <mergeCells count="13">
    <mergeCell ref="B1:D1"/>
    <mergeCell ref="B3:E3"/>
    <mergeCell ref="B37:E37"/>
    <mergeCell ref="B4:D4"/>
    <mergeCell ref="B5:D5"/>
    <mergeCell ref="B6:D6"/>
    <mergeCell ref="B8:E8"/>
    <mergeCell ref="C13:E14"/>
    <mergeCell ref="C19:E19"/>
    <mergeCell ref="C21:E22"/>
    <mergeCell ref="C31:E32"/>
    <mergeCell ref="B33:E33"/>
    <mergeCell ref="C29:E29"/>
  </mergeCells>
  <phoneticPr fontId="23" type="noConversion"/>
  <hyperlinks>
    <hyperlink ref="C19" r:id="rId1" xr:uid="{00000000-0004-0000-0000-000000000000}"/>
    <hyperlink ref="C16" r:id="rId2" xr:uid="{45DDC33C-DBB5-470F-AE3F-5F7F20ACC1C7}"/>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B75"/>
  <sheetViews>
    <sheetView tabSelected="1" workbookViewId="0">
      <pane ySplit="1" topLeftCell="A2" activePane="bottomLeft" state="frozen"/>
      <selection pane="bottomLeft" activeCell="H63" sqref="H63"/>
    </sheetView>
  </sheetViews>
  <sheetFormatPr baseColWidth="10" defaultColWidth="11.44140625" defaultRowHeight="14.4" x14ac:dyDescent="0.3"/>
  <cols>
    <col min="1" max="1" width="2.44140625" style="4" customWidth="1"/>
    <col min="2" max="2" width="36.6640625" customWidth="1"/>
    <col min="3" max="3" width="13" customWidth="1"/>
    <col min="4" max="5" width="13.44140625" customWidth="1"/>
    <col min="6" max="6" width="13.88671875" customWidth="1"/>
    <col min="7" max="9" width="13.33203125" bestFit="1" customWidth="1"/>
    <col min="10" max="10" width="13" bestFit="1" customWidth="1"/>
    <col min="11" max="11" width="14.44140625" bestFit="1" customWidth="1"/>
    <col min="12" max="12" width="13" bestFit="1" customWidth="1"/>
    <col min="13" max="13" width="13.88671875" customWidth="1"/>
    <col min="14" max="23" width="12.88671875" bestFit="1" customWidth="1"/>
  </cols>
  <sheetData>
    <row r="1" spans="1:236" ht="66" customHeight="1" x14ac:dyDescent="0.3">
      <c r="B1" s="105" t="s">
        <v>63</v>
      </c>
      <c r="C1" s="105"/>
      <c r="D1" s="105"/>
      <c r="E1" s="106" t="str">
        <f>CONCATENATE("PROJET PRW 61"," - ",' A lire &amp; Généralité'!E5)</f>
        <v xml:space="preserve">PROJET PRW 61 - </v>
      </c>
      <c r="F1" s="107"/>
      <c r="G1" s="107"/>
      <c r="H1" s="107"/>
      <c r="I1" s="110" t="s">
        <v>68</v>
      </c>
      <c r="J1" s="111"/>
      <c r="K1" s="121">
        <f>C74</f>
        <v>0</v>
      </c>
      <c r="L1" s="118" t="str">
        <f>C7</f>
        <v>HTVA</v>
      </c>
    </row>
    <row r="3" spans="1:236" s="43" customFormat="1" ht="25.5" customHeight="1" x14ac:dyDescent="0.35">
      <c r="A3" s="46"/>
      <c r="B3" s="45" t="s">
        <v>64</v>
      </c>
      <c r="C3" s="46"/>
      <c r="D3" s="46"/>
      <c r="E3" s="46"/>
      <c r="F3" s="46"/>
      <c r="G3" s="46"/>
      <c r="H3" s="46"/>
      <c r="I3" s="46"/>
      <c r="J3" s="47"/>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2"/>
    </row>
    <row r="4" spans="1:236" x14ac:dyDescent="0.3">
      <c r="B4" s="4"/>
    </row>
    <row r="5" spans="1:236" s="51" customFormat="1" ht="22.2" customHeight="1" x14ac:dyDescent="0.3">
      <c r="A5" s="49"/>
      <c r="B5" s="52" t="s">
        <v>27</v>
      </c>
      <c r="C5" s="50"/>
    </row>
    <row r="6" spans="1:236" x14ac:dyDescent="0.3">
      <c r="B6" s="4"/>
    </row>
    <row r="7" spans="1:236" x14ac:dyDescent="0.3">
      <c r="B7" s="72" t="s">
        <v>28</v>
      </c>
      <c r="C7" s="120" t="s">
        <v>73</v>
      </c>
    </row>
    <row r="8" spans="1:236" x14ac:dyDescent="0.3">
      <c r="B8" s="72" t="s">
        <v>29</v>
      </c>
      <c r="C8" s="41">
        <v>2026</v>
      </c>
      <c r="D8" s="114" t="s">
        <v>61</v>
      </c>
    </row>
    <row r="9" spans="1:236" x14ac:dyDescent="0.3">
      <c r="B9" s="72" t="s">
        <v>59</v>
      </c>
      <c r="C9" s="108">
        <v>0.05</v>
      </c>
      <c r="D9" s="114" t="s">
        <v>62</v>
      </c>
    </row>
    <row r="10" spans="1:236" s="70" customFormat="1" ht="17.25" customHeight="1" x14ac:dyDescent="0.3">
      <c r="B10" s="71" t="s">
        <v>30</v>
      </c>
      <c r="C10" s="71"/>
      <c r="D10" s="71"/>
      <c r="E10" s="71"/>
      <c r="F10" s="71"/>
      <c r="G10" s="71"/>
      <c r="H10" s="71"/>
      <c r="I10" s="71"/>
    </row>
    <row r="11" spans="1:236" x14ac:dyDescent="0.3">
      <c r="B11" s="4"/>
    </row>
    <row r="12" spans="1:236" s="51" customFormat="1" ht="22.2" customHeight="1" x14ac:dyDescent="0.3">
      <c r="A12" s="49"/>
      <c r="B12" s="52" t="str">
        <f>CONCATENATE("Recettes ",C7)</f>
        <v>Recettes HTVA</v>
      </c>
      <c r="C12" s="50"/>
    </row>
    <row r="13" spans="1:236" ht="17.399999999999999" x14ac:dyDescent="0.3">
      <c r="B13" s="2"/>
    </row>
    <row r="14" spans="1:236" s="6" customFormat="1" x14ac:dyDescent="0.3">
      <c r="B14" s="48" t="s">
        <v>31</v>
      </c>
      <c r="C14" s="5">
        <v>1</v>
      </c>
      <c r="D14" s="5">
        <v>2</v>
      </c>
      <c r="E14" s="5">
        <v>3</v>
      </c>
      <c r="F14" s="5">
        <v>4</v>
      </c>
      <c r="G14" s="5">
        <v>5</v>
      </c>
      <c r="H14" s="5">
        <v>6</v>
      </c>
      <c r="I14" s="5">
        <v>7</v>
      </c>
      <c r="J14" s="5">
        <v>8</v>
      </c>
      <c r="K14" s="5">
        <v>9</v>
      </c>
      <c r="L14" s="5">
        <v>10</v>
      </c>
      <c r="M14" s="5">
        <v>11</v>
      </c>
      <c r="N14" s="5">
        <v>12</v>
      </c>
      <c r="O14" s="5">
        <v>13</v>
      </c>
      <c r="P14" s="5">
        <v>14</v>
      </c>
      <c r="Q14" s="5">
        <v>15</v>
      </c>
      <c r="R14" s="5">
        <v>16</v>
      </c>
      <c r="S14" s="5">
        <v>17</v>
      </c>
      <c r="T14" s="5">
        <v>18</v>
      </c>
      <c r="U14" s="5">
        <v>19</v>
      </c>
      <c r="V14" s="5">
        <v>20</v>
      </c>
      <c r="W14" s="5">
        <v>21</v>
      </c>
    </row>
    <row r="15" spans="1:236" ht="15" thickBot="1" x14ac:dyDescent="0.35">
      <c r="B15" s="4"/>
    </row>
    <row r="16" spans="1:236" s="3" customFormat="1" ht="13.2" x14ac:dyDescent="0.25">
      <c r="B16" s="7"/>
      <c r="C16" s="8">
        <f>'Déficit financement'!C8</f>
        <v>2026</v>
      </c>
      <c r="D16" s="8">
        <f>C16+1</f>
        <v>2027</v>
      </c>
      <c r="E16" s="8">
        <f t="shared" ref="E16:W16" si="0">D16+1</f>
        <v>2028</v>
      </c>
      <c r="F16" s="8">
        <f t="shared" si="0"/>
        <v>2029</v>
      </c>
      <c r="G16" s="8">
        <f t="shared" si="0"/>
        <v>2030</v>
      </c>
      <c r="H16" s="8">
        <f t="shared" si="0"/>
        <v>2031</v>
      </c>
      <c r="I16" s="8">
        <f t="shared" si="0"/>
        <v>2032</v>
      </c>
      <c r="J16" s="8">
        <f t="shared" si="0"/>
        <v>2033</v>
      </c>
      <c r="K16" s="8">
        <f t="shared" si="0"/>
        <v>2034</v>
      </c>
      <c r="L16" s="8">
        <f t="shared" si="0"/>
        <v>2035</v>
      </c>
      <c r="M16" s="8">
        <f t="shared" si="0"/>
        <v>2036</v>
      </c>
      <c r="N16" s="8">
        <f t="shared" si="0"/>
        <v>2037</v>
      </c>
      <c r="O16" s="8">
        <f t="shared" si="0"/>
        <v>2038</v>
      </c>
      <c r="P16" s="8">
        <f t="shared" si="0"/>
        <v>2039</v>
      </c>
      <c r="Q16" s="8">
        <f t="shared" si="0"/>
        <v>2040</v>
      </c>
      <c r="R16" s="8">
        <f t="shared" si="0"/>
        <v>2041</v>
      </c>
      <c r="S16" s="8">
        <f t="shared" si="0"/>
        <v>2042</v>
      </c>
      <c r="T16" s="8">
        <f t="shared" si="0"/>
        <v>2043</v>
      </c>
      <c r="U16" s="8">
        <f t="shared" si="0"/>
        <v>2044</v>
      </c>
      <c r="V16" s="8">
        <f t="shared" si="0"/>
        <v>2045</v>
      </c>
      <c r="W16" s="8">
        <f t="shared" si="0"/>
        <v>2046</v>
      </c>
      <c r="X16" s="9" t="s">
        <v>32</v>
      </c>
    </row>
    <row r="17" spans="1:24" s="1" customFormat="1" x14ac:dyDescent="0.3">
      <c r="B17" s="54" t="s">
        <v>33</v>
      </c>
      <c r="C17" s="55"/>
      <c r="D17" s="55"/>
      <c r="E17" s="55"/>
      <c r="F17" s="55"/>
      <c r="G17" s="55"/>
      <c r="H17" s="55"/>
      <c r="I17" s="55"/>
      <c r="J17" s="55"/>
      <c r="K17" s="55"/>
      <c r="L17" s="55"/>
      <c r="M17" s="55"/>
      <c r="N17" s="55"/>
      <c r="O17" s="55"/>
      <c r="P17" s="55"/>
      <c r="Q17" s="55"/>
      <c r="R17" s="55"/>
      <c r="S17" s="55"/>
      <c r="T17" s="55"/>
      <c r="U17" s="55"/>
      <c r="V17" s="55"/>
      <c r="W17" s="55"/>
      <c r="X17" s="56">
        <f>SUM(A17:W17)</f>
        <v>0</v>
      </c>
    </row>
    <row r="18" spans="1:24" s="1" customFormat="1" x14ac:dyDescent="0.3">
      <c r="B18" s="54" t="s">
        <v>34</v>
      </c>
      <c r="C18" s="55"/>
      <c r="D18" s="55"/>
      <c r="E18" s="55"/>
      <c r="F18" s="55"/>
      <c r="G18" s="55"/>
      <c r="H18" s="55"/>
      <c r="I18" s="55"/>
      <c r="J18" s="55"/>
      <c r="K18" s="55"/>
      <c r="L18" s="55"/>
      <c r="M18" s="55"/>
      <c r="N18" s="55"/>
      <c r="O18" s="55"/>
      <c r="P18" s="55"/>
      <c r="Q18" s="55"/>
      <c r="R18" s="55"/>
      <c r="S18" s="55"/>
      <c r="T18" s="55"/>
      <c r="U18" s="55"/>
      <c r="V18" s="55"/>
      <c r="W18" s="55"/>
      <c r="X18" s="56">
        <f t="shared" ref="X18:X20" si="1">SUM(A18:W18)</f>
        <v>0</v>
      </c>
    </row>
    <row r="19" spans="1:24" s="1" customFormat="1" x14ac:dyDescent="0.3">
      <c r="B19" s="54"/>
      <c r="C19" s="55"/>
      <c r="D19" s="55"/>
      <c r="E19" s="55"/>
      <c r="F19" s="55"/>
      <c r="G19" s="55"/>
      <c r="H19" s="55"/>
      <c r="I19" s="55"/>
      <c r="J19" s="55"/>
      <c r="K19" s="55"/>
      <c r="L19" s="55"/>
      <c r="M19" s="55"/>
      <c r="N19" s="55"/>
      <c r="O19" s="55"/>
      <c r="P19" s="55"/>
      <c r="Q19" s="55"/>
      <c r="R19" s="55"/>
      <c r="S19" s="55"/>
      <c r="T19" s="55"/>
      <c r="U19" s="55"/>
      <c r="V19" s="55"/>
      <c r="W19" s="55"/>
      <c r="X19" s="56">
        <f t="shared" si="1"/>
        <v>0</v>
      </c>
    </row>
    <row r="20" spans="1:24" s="1" customFormat="1" x14ac:dyDescent="0.3">
      <c r="B20" s="54" t="s">
        <v>35</v>
      </c>
      <c r="C20" s="55"/>
      <c r="D20" s="55"/>
      <c r="E20" s="55"/>
      <c r="F20" s="55"/>
      <c r="G20" s="55"/>
      <c r="H20" s="55"/>
      <c r="I20" s="55"/>
      <c r="J20" s="55"/>
      <c r="K20" s="55"/>
      <c r="L20" s="55"/>
      <c r="M20" s="55"/>
      <c r="N20" s="55"/>
      <c r="O20" s="55"/>
      <c r="P20" s="55"/>
      <c r="Q20" s="55"/>
      <c r="R20" s="55"/>
      <c r="S20" s="55"/>
      <c r="T20" s="55"/>
      <c r="U20" s="55"/>
      <c r="V20" s="55"/>
      <c r="W20" s="55"/>
      <c r="X20" s="56">
        <f t="shared" si="1"/>
        <v>0</v>
      </c>
    </row>
    <row r="21" spans="1:24" s="10" customFormat="1" ht="15" thickBot="1" x14ac:dyDescent="0.3">
      <c r="B21" s="11" t="s">
        <v>36</v>
      </c>
      <c r="C21" s="65">
        <f t="shared" ref="C21:W21" si="2">SUM(C17:C20)</f>
        <v>0</v>
      </c>
      <c r="D21" s="65">
        <f t="shared" si="2"/>
        <v>0</v>
      </c>
      <c r="E21" s="65">
        <f t="shared" si="2"/>
        <v>0</v>
      </c>
      <c r="F21" s="65">
        <f t="shared" si="2"/>
        <v>0</v>
      </c>
      <c r="G21" s="65">
        <f t="shared" si="2"/>
        <v>0</v>
      </c>
      <c r="H21" s="65">
        <f t="shared" si="2"/>
        <v>0</v>
      </c>
      <c r="I21" s="65">
        <f t="shared" si="2"/>
        <v>0</v>
      </c>
      <c r="J21" s="65">
        <f t="shared" si="2"/>
        <v>0</v>
      </c>
      <c r="K21" s="65">
        <f t="shared" si="2"/>
        <v>0</v>
      </c>
      <c r="L21" s="65">
        <f t="shared" si="2"/>
        <v>0</v>
      </c>
      <c r="M21" s="65">
        <f t="shared" si="2"/>
        <v>0</v>
      </c>
      <c r="N21" s="65">
        <f t="shared" si="2"/>
        <v>0</v>
      </c>
      <c r="O21" s="65">
        <f t="shared" si="2"/>
        <v>0</v>
      </c>
      <c r="P21" s="65">
        <f t="shared" si="2"/>
        <v>0</v>
      </c>
      <c r="Q21" s="65">
        <f t="shared" si="2"/>
        <v>0</v>
      </c>
      <c r="R21" s="65">
        <f t="shared" si="2"/>
        <v>0</v>
      </c>
      <c r="S21" s="65">
        <f t="shared" si="2"/>
        <v>0</v>
      </c>
      <c r="T21" s="65">
        <f t="shared" si="2"/>
        <v>0</v>
      </c>
      <c r="U21" s="65">
        <f t="shared" si="2"/>
        <v>0</v>
      </c>
      <c r="V21" s="65">
        <f t="shared" si="2"/>
        <v>0</v>
      </c>
      <c r="W21" s="65">
        <f t="shared" si="2"/>
        <v>0</v>
      </c>
      <c r="X21" s="60">
        <f>SUM(A21:W21)</f>
        <v>0</v>
      </c>
    </row>
    <row r="22" spans="1:24" x14ac:dyDescent="0.3">
      <c r="B22" s="4"/>
    </row>
    <row r="23" spans="1:24" s="51" customFormat="1" ht="22.2" customHeight="1" x14ac:dyDescent="0.3">
      <c r="A23" s="49"/>
      <c r="B23" s="52" t="str">
        <f>CONCATENATE("Coût d'exploitations ",$C$7)</f>
        <v>Coût d'exploitations HTVA</v>
      </c>
      <c r="C23" s="50"/>
    </row>
    <row r="24" spans="1:24" ht="15" thickBot="1" x14ac:dyDescent="0.35">
      <c r="B24" s="4"/>
    </row>
    <row r="25" spans="1:24" s="1" customFormat="1" x14ac:dyDescent="0.3">
      <c r="B25" s="66" t="s">
        <v>37</v>
      </c>
      <c r="C25" s="67"/>
      <c r="D25" s="67"/>
      <c r="E25" s="67"/>
      <c r="F25" s="67"/>
      <c r="G25" s="67"/>
      <c r="H25" s="67"/>
      <c r="I25" s="67"/>
      <c r="J25" s="67"/>
      <c r="K25" s="67"/>
      <c r="L25" s="67"/>
      <c r="M25" s="67"/>
      <c r="N25" s="67"/>
      <c r="O25" s="67"/>
      <c r="P25" s="67"/>
      <c r="Q25" s="67"/>
      <c r="R25" s="67"/>
      <c r="S25" s="67"/>
      <c r="T25" s="67"/>
      <c r="U25" s="67"/>
      <c r="V25" s="67"/>
      <c r="W25" s="67"/>
      <c r="X25" s="68">
        <f>SUM(A25:W25)</f>
        <v>0</v>
      </c>
    </row>
    <row r="26" spans="1:24" s="1" customFormat="1" x14ac:dyDescent="0.3">
      <c r="B26" s="54" t="s">
        <v>38</v>
      </c>
      <c r="C26" s="55"/>
      <c r="D26" s="55"/>
      <c r="E26" s="55"/>
      <c r="F26" s="55"/>
      <c r="G26" s="55"/>
      <c r="H26" s="55"/>
      <c r="I26" s="55"/>
      <c r="J26" s="55"/>
      <c r="K26" s="55"/>
      <c r="L26" s="55"/>
      <c r="M26" s="55"/>
      <c r="N26" s="55"/>
      <c r="O26" s="55"/>
      <c r="P26" s="55"/>
      <c r="Q26" s="55"/>
      <c r="R26" s="55"/>
      <c r="S26" s="55"/>
      <c r="T26" s="55"/>
      <c r="U26" s="55"/>
      <c r="V26" s="55"/>
      <c r="W26" s="55"/>
      <c r="X26" s="56">
        <f>SUM(A26:W26)</f>
        <v>0</v>
      </c>
    </row>
    <row r="27" spans="1:24" s="1" customFormat="1" x14ac:dyDescent="0.3">
      <c r="B27" s="54"/>
      <c r="C27" s="55"/>
      <c r="D27" s="55"/>
      <c r="E27" s="55"/>
      <c r="F27" s="55"/>
      <c r="G27" s="55"/>
      <c r="H27" s="55"/>
      <c r="I27" s="55"/>
      <c r="J27" s="55"/>
      <c r="K27" s="55"/>
      <c r="L27" s="55"/>
      <c r="M27" s="55"/>
      <c r="N27" s="55"/>
      <c r="O27" s="55"/>
      <c r="P27" s="55"/>
      <c r="Q27" s="55"/>
      <c r="R27" s="55"/>
      <c r="S27" s="55"/>
      <c r="T27" s="55"/>
      <c r="U27" s="55"/>
      <c r="V27" s="55"/>
      <c r="W27" s="55"/>
      <c r="X27" s="56">
        <f t="shared" ref="X27:X28" si="3">SUM(A27:W27)</f>
        <v>0</v>
      </c>
    </row>
    <row r="28" spans="1:24" s="1" customFormat="1" x14ac:dyDescent="0.3">
      <c r="B28" s="54" t="s">
        <v>39</v>
      </c>
      <c r="C28" s="55"/>
      <c r="D28" s="55"/>
      <c r="E28" s="55"/>
      <c r="F28" s="55"/>
      <c r="G28" s="55"/>
      <c r="H28" s="55"/>
      <c r="I28" s="55"/>
      <c r="J28" s="55"/>
      <c r="K28" s="55"/>
      <c r="L28" s="55"/>
      <c r="M28" s="55"/>
      <c r="N28" s="55"/>
      <c r="O28" s="55"/>
      <c r="P28" s="55"/>
      <c r="Q28" s="55"/>
      <c r="R28" s="55"/>
      <c r="S28" s="55"/>
      <c r="T28" s="55"/>
      <c r="U28" s="55"/>
      <c r="V28" s="55"/>
      <c r="W28" s="55"/>
      <c r="X28" s="56">
        <f t="shared" si="3"/>
        <v>0</v>
      </c>
    </row>
    <row r="29" spans="1:24" s="10" customFormat="1" ht="29.4" customHeight="1" thickBot="1" x14ac:dyDescent="0.3">
      <c r="B29" s="11" t="s">
        <v>40</v>
      </c>
      <c r="C29" s="57">
        <f t="shared" ref="C29:U29" si="4">SUM(C25:C28)</f>
        <v>0</v>
      </c>
      <c r="D29" s="57">
        <f t="shared" si="4"/>
        <v>0</v>
      </c>
      <c r="E29" s="57">
        <f t="shared" si="4"/>
        <v>0</v>
      </c>
      <c r="F29" s="57">
        <f t="shared" si="4"/>
        <v>0</v>
      </c>
      <c r="G29" s="57">
        <f t="shared" si="4"/>
        <v>0</v>
      </c>
      <c r="H29" s="57">
        <f t="shared" si="4"/>
        <v>0</v>
      </c>
      <c r="I29" s="57">
        <f t="shared" si="4"/>
        <v>0</v>
      </c>
      <c r="J29" s="57">
        <f t="shared" si="4"/>
        <v>0</v>
      </c>
      <c r="K29" s="57">
        <f t="shared" si="4"/>
        <v>0</v>
      </c>
      <c r="L29" s="57">
        <f t="shared" si="4"/>
        <v>0</v>
      </c>
      <c r="M29" s="57">
        <f t="shared" si="4"/>
        <v>0</v>
      </c>
      <c r="N29" s="57">
        <f t="shared" si="4"/>
        <v>0</v>
      </c>
      <c r="O29" s="57">
        <f t="shared" si="4"/>
        <v>0</v>
      </c>
      <c r="P29" s="57">
        <f t="shared" si="4"/>
        <v>0</v>
      </c>
      <c r="Q29" s="57">
        <f t="shared" si="4"/>
        <v>0</v>
      </c>
      <c r="R29" s="57">
        <f t="shared" si="4"/>
        <v>0</v>
      </c>
      <c r="S29" s="57">
        <f t="shared" si="4"/>
        <v>0</v>
      </c>
      <c r="T29" s="57">
        <f t="shared" si="4"/>
        <v>0</v>
      </c>
      <c r="U29" s="57">
        <f t="shared" si="4"/>
        <v>0</v>
      </c>
      <c r="V29" s="57">
        <f t="shared" ref="V29:W29" si="5">SUM(V25:V28)</f>
        <v>0</v>
      </c>
      <c r="W29" s="57">
        <f t="shared" si="5"/>
        <v>0</v>
      </c>
      <c r="X29" s="60">
        <f>SUM(A29:W29)</f>
        <v>0</v>
      </c>
    </row>
    <row r="30" spans="1:24" x14ac:dyDescent="0.3">
      <c r="B30" s="4"/>
    </row>
    <row r="31" spans="1:24" s="51" customFormat="1" ht="22.2" customHeight="1" x14ac:dyDescent="0.3">
      <c r="A31" s="49"/>
      <c r="B31" s="52" t="str">
        <f>CONCATENATE("Recettes Nettes ",$C$7)</f>
        <v>Recettes Nettes HTVA</v>
      </c>
      <c r="C31" s="50"/>
    </row>
    <row r="32" spans="1:24" ht="15" thickBot="1" x14ac:dyDescent="0.35">
      <c r="B32" s="4"/>
    </row>
    <row r="33" spans="1:27" s="10" customFormat="1" ht="13.8" thickBot="1" x14ac:dyDescent="0.3">
      <c r="B33" s="69" t="s">
        <v>80</v>
      </c>
      <c r="C33" s="62">
        <f t="shared" ref="C33:W33" si="6">C21-C29</f>
        <v>0</v>
      </c>
      <c r="D33" s="63">
        <f t="shared" si="6"/>
        <v>0</v>
      </c>
      <c r="E33" s="63">
        <f t="shared" si="6"/>
        <v>0</v>
      </c>
      <c r="F33" s="63">
        <f t="shared" si="6"/>
        <v>0</v>
      </c>
      <c r="G33" s="63">
        <f t="shared" si="6"/>
        <v>0</v>
      </c>
      <c r="H33" s="63">
        <f t="shared" si="6"/>
        <v>0</v>
      </c>
      <c r="I33" s="63">
        <f t="shared" si="6"/>
        <v>0</v>
      </c>
      <c r="J33" s="63">
        <f t="shared" si="6"/>
        <v>0</v>
      </c>
      <c r="K33" s="63">
        <f t="shared" si="6"/>
        <v>0</v>
      </c>
      <c r="L33" s="63">
        <f t="shared" si="6"/>
        <v>0</v>
      </c>
      <c r="M33" s="63">
        <f t="shared" si="6"/>
        <v>0</v>
      </c>
      <c r="N33" s="63">
        <f t="shared" si="6"/>
        <v>0</v>
      </c>
      <c r="O33" s="63">
        <f t="shared" si="6"/>
        <v>0</v>
      </c>
      <c r="P33" s="63">
        <f t="shared" si="6"/>
        <v>0</v>
      </c>
      <c r="Q33" s="63">
        <f t="shared" si="6"/>
        <v>0</v>
      </c>
      <c r="R33" s="63">
        <f t="shared" si="6"/>
        <v>0</v>
      </c>
      <c r="S33" s="63">
        <f t="shared" si="6"/>
        <v>0</v>
      </c>
      <c r="T33" s="63">
        <f t="shared" si="6"/>
        <v>0</v>
      </c>
      <c r="U33" s="63">
        <f t="shared" si="6"/>
        <v>0</v>
      </c>
      <c r="V33" s="63">
        <f t="shared" si="6"/>
        <v>0</v>
      </c>
      <c r="W33" s="63">
        <f t="shared" si="6"/>
        <v>0</v>
      </c>
      <c r="X33" s="64">
        <f>SUM(C33:W33)</f>
        <v>0</v>
      </c>
    </row>
    <row r="34" spans="1:27" x14ac:dyDescent="0.3">
      <c r="B34" s="4"/>
      <c r="X34" s="10"/>
    </row>
    <row r="35" spans="1:27" ht="15" thickBot="1" x14ac:dyDescent="0.35">
      <c r="B35" s="12" t="s">
        <v>41</v>
      </c>
      <c r="X35" s="10"/>
    </row>
    <row r="36" spans="1:27" x14ac:dyDescent="0.3">
      <c r="B36" s="13" t="s">
        <v>58</v>
      </c>
      <c r="C36" s="109">
        <f>C9</f>
        <v>0.05</v>
      </c>
      <c r="D36" s="109">
        <f>C36</f>
        <v>0.05</v>
      </c>
      <c r="E36" s="109">
        <f t="shared" ref="E36:W36" si="7">D36</f>
        <v>0.05</v>
      </c>
      <c r="F36" s="109">
        <f t="shared" si="7"/>
        <v>0.05</v>
      </c>
      <c r="G36" s="109">
        <f t="shared" si="7"/>
        <v>0.05</v>
      </c>
      <c r="H36" s="109">
        <f t="shared" si="7"/>
        <v>0.05</v>
      </c>
      <c r="I36" s="109">
        <f t="shared" si="7"/>
        <v>0.05</v>
      </c>
      <c r="J36" s="109">
        <f t="shared" si="7"/>
        <v>0.05</v>
      </c>
      <c r="K36" s="109">
        <f t="shared" si="7"/>
        <v>0.05</v>
      </c>
      <c r="L36" s="109">
        <f t="shared" si="7"/>
        <v>0.05</v>
      </c>
      <c r="M36" s="109">
        <f t="shared" si="7"/>
        <v>0.05</v>
      </c>
      <c r="N36" s="109">
        <f t="shared" si="7"/>
        <v>0.05</v>
      </c>
      <c r="O36" s="109">
        <f t="shared" si="7"/>
        <v>0.05</v>
      </c>
      <c r="P36" s="109">
        <f t="shared" si="7"/>
        <v>0.05</v>
      </c>
      <c r="Q36" s="109">
        <f t="shared" si="7"/>
        <v>0.05</v>
      </c>
      <c r="R36" s="109">
        <f t="shared" si="7"/>
        <v>0.05</v>
      </c>
      <c r="S36" s="109">
        <f t="shared" si="7"/>
        <v>0.05</v>
      </c>
      <c r="T36" s="109">
        <f t="shared" si="7"/>
        <v>0.05</v>
      </c>
      <c r="U36" s="109">
        <f t="shared" si="7"/>
        <v>0.05</v>
      </c>
      <c r="V36" s="109">
        <f t="shared" si="7"/>
        <v>0.05</v>
      </c>
      <c r="W36" s="109">
        <f t="shared" si="7"/>
        <v>0.05</v>
      </c>
      <c r="X36" s="14"/>
    </row>
    <row r="37" spans="1:27" ht="15" thickBot="1" x14ac:dyDescent="0.35">
      <c r="B37" s="15" t="s">
        <v>43</v>
      </c>
      <c r="C37" s="59">
        <f t="shared" ref="C37:W37" si="8">C33/POWER((1+C36),(C14-1))</f>
        <v>0</v>
      </c>
      <c r="D37" s="59">
        <f t="shared" si="8"/>
        <v>0</v>
      </c>
      <c r="E37" s="59">
        <f t="shared" si="8"/>
        <v>0</v>
      </c>
      <c r="F37" s="59">
        <f t="shared" si="8"/>
        <v>0</v>
      </c>
      <c r="G37" s="59">
        <f t="shared" si="8"/>
        <v>0</v>
      </c>
      <c r="H37" s="59">
        <f t="shared" si="8"/>
        <v>0</v>
      </c>
      <c r="I37" s="59">
        <f t="shared" si="8"/>
        <v>0</v>
      </c>
      <c r="J37" s="59">
        <f t="shared" si="8"/>
        <v>0</v>
      </c>
      <c r="K37" s="59">
        <f t="shared" si="8"/>
        <v>0</v>
      </c>
      <c r="L37" s="59">
        <f t="shared" si="8"/>
        <v>0</v>
      </c>
      <c r="M37" s="59">
        <f t="shared" si="8"/>
        <v>0</v>
      </c>
      <c r="N37" s="59">
        <f t="shared" si="8"/>
        <v>0</v>
      </c>
      <c r="O37" s="59">
        <f t="shared" si="8"/>
        <v>0</v>
      </c>
      <c r="P37" s="59">
        <f t="shared" si="8"/>
        <v>0</v>
      </c>
      <c r="Q37" s="59">
        <f t="shared" si="8"/>
        <v>0</v>
      </c>
      <c r="R37" s="59">
        <f t="shared" si="8"/>
        <v>0</v>
      </c>
      <c r="S37" s="59">
        <f t="shared" si="8"/>
        <v>0</v>
      </c>
      <c r="T37" s="59">
        <f t="shared" si="8"/>
        <v>0</v>
      </c>
      <c r="U37" s="59">
        <f t="shared" si="8"/>
        <v>0</v>
      </c>
      <c r="V37" s="59">
        <f t="shared" si="8"/>
        <v>0</v>
      </c>
      <c r="W37" s="59">
        <f t="shared" si="8"/>
        <v>0</v>
      </c>
      <c r="X37" s="60">
        <f>SUM(C37:W37)</f>
        <v>0</v>
      </c>
    </row>
    <row r="38" spans="1:27" x14ac:dyDescent="0.3">
      <c r="B38" s="4"/>
      <c r="C38" s="1"/>
      <c r="D38" s="1"/>
      <c r="E38" s="1"/>
      <c r="F38" s="1"/>
      <c r="G38" s="1"/>
      <c r="H38" s="1"/>
      <c r="I38" s="1"/>
      <c r="J38" s="1"/>
      <c r="K38" s="1"/>
      <c r="L38" s="1"/>
      <c r="M38" s="1"/>
      <c r="N38" s="1"/>
      <c r="O38" s="1"/>
      <c r="P38" s="1"/>
      <c r="Q38" s="1"/>
      <c r="R38" s="1"/>
      <c r="S38" s="1"/>
      <c r="T38" s="1"/>
      <c r="U38" s="1"/>
      <c r="V38" s="1"/>
      <c r="W38" s="1"/>
    </row>
    <row r="39" spans="1:27" x14ac:dyDescent="0.3">
      <c r="B39" s="4"/>
    </row>
    <row r="40" spans="1:27" s="51" customFormat="1" ht="22.2" customHeight="1" x14ac:dyDescent="0.3">
      <c r="A40" s="49"/>
      <c r="B40" s="52" t="str">
        <f>CONCATENATE("Coûts d'investissement ",$C$7," sur l'ensemble du périmètre du projet")</f>
        <v>Coûts d'investissement HTVA sur l'ensemble du périmètre du projet</v>
      </c>
      <c r="C40" s="50"/>
    </row>
    <row r="41" spans="1:27" ht="18" thickBot="1" x14ac:dyDescent="0.35">
      <c r="B41" s="2"/>
    </row>
    <row r="42" spans="1:27" s="73" customFormat="1" ht="29.4" customHeight="1" x14ac:dyDescent="0.3">
      <c r="B42" s="7" t="s">
        <v>60</v>
      </c>
      <c r="C42" s="18">
        <v>2024</v>
      </c>
      <c r="D42" s="74">
        <f>C42+1</f>
        <v>2025</v>
      </c>
      <c r="E42" s="18">
        <f>D42+1</f>
        <v>2026</v>
      </c>
      <c r="F42" s="75" t="s">
        <v>45</v>
      </c>
      <c r="G42" s="80" t="s">
        <v>46</v>
      </c>
      <c r="H42" s="4"/>
      <c r="I42" s="4"/>
      <c r="J42" s="4"/>
      <c r="K42" s="4"/>
      <c r="L42" s="4"/>
      <c r="M42" s="4"/>
      <c r="N42" s="4"/>
      <c r="O42" s="4"/>
      <c r="P42" s="4"/>
      <c r="Q42" s="4"/>
      <c r="R42" s="4"/>
      <c r="S42" s="4"/>
      <c r="T42" s="4"/>
      <c r="U42" s="4"/>
      <c r="V42" s="4"/>
      <c r="W42" s="4"/>
      <c r="X42" s="4"/>
      <c r="Y42" s="4"/>
      <c r="Z42" s="4"/>
      <c r="AA42" s="4"/>
    </row>
    <row r="43" spans="1:27" s="3" customFormat="1" x14ac:dyDescent="0.3">
      <c r="B43" s="83"/>
      <c r="C43" s="77"/>
      <c r="D43" s="77"/>
      <c r="E43" s="78"/>
      <c r="F43" s="79">
        <f>SUM(C43:E43)</f>
        <v>0</v>
      </c>
      <c r="G43" s="81"/>
      <c r="H43"/>
      <c r="I43"/>
      <c r="J43"/>
      <c r="K43"/>
      <c r="L43"/>
      <c r="M43"/>
      <c r="N43"/>
      <c r="O43"/>
      <c r="P43"/>
      <c r="Q43"/>
      <c r="R43"/>
      <c r="S43"/>
      <c r="T43"/>
      <c r="U43"/>
      <c r="V43"/>
      <c r="W43"/>
      <c r="X43"/>
      <c r="Y43"/>
      <c r="Z43"/>
      <c r="AA43"/>
    </row>
    <row r="44" spans="1:27" s="3" customFormat="1" x14ac:dyDescent="0.3">
      <c r="B44" s="83"/>
      <c r="C44" s="77"/>
      <c r="D44" s="77"/>
      <c r="E44" s="78"/>
      <c r="F44" s="79">
        <f t="shared" ref="F44:F60" si="9">SUM(C44:E44)</f>
        <v>0</v>
      </c>
      <c r="G44" s="81"/>
      <c r="H44"/>
      <c r="I44"/>
      <c r="J44"/>
      <c r="K44"/>
      <c r="L44"/>
      <c r="M44"/>
      <c r="N44"/>
      <c r="O44"/>
      <c r="P44"/>
      <c r="Q44"/>
      <c r="R44"/>
      <c r="S44"/>
      <c r="T44"/>
      <c r="U44"/>
      <c r="V44"/>
      <c r="W44"/>
      <c r="X44"/>
      <c r="Y44"/>
      <c r="Z44"/>
      <c r="AA44"/>
    </row>
    <row r="45" spans="1:27" s="3" customFormat="1" x14ac:dyDescent="0.3">
      <c r="B45" s="83"/>
      <c r="C45" s="77"/>
      <c r="D45" s="77"/>
      <c r="E45" s="78"/>
      <c r="F45" s="79">
        <f t="shared" si="9"/>
        <v>0</v>
      </c>
      <c r="G45" s="81"/>
      <c r="H45"/>
      <c r="I45"/>
      <c r="J45"/>
      <c r="K45"/>
      <c r="L45"/>
      <c r="M45"/>
      <c r="N45"/>
      <c r="O45"/>
      <c r="P45"/>
      <c r="Q45"/>
      <c r="R45"/>
      <c r="S45"/>
      <c r="T45"/>
      <c r="U45"/>
      <c r="V45"/>
      <c r="W45"/>
      <c r="X45"/>
      <c r="Y45"/>
      <c r="Z45"/>
      <c r="AA45"/>
    </row>
    <row r="46" spans="1:27" s="3" customFormat="1" x14ac:dyDescent="0.3">
      <c r="B46" s="83"/>
      <c r="C46" s="77"/>
      <c r="D46" s="77"/>
      <c r="E46" s="78"/>
      <c r="F46" s="79">
        <f t="shared" si="9"/>
        <v>0</v>
      </c>
      <c r="G46" s="81"/>
      <c r="H46"/>
      <c r="I46"/>
      <c r="J46"/>
      <c r="K46"/>
      <c r="L46"/>
      <c r="M46"/>
      <c r="N46"/>
      <c r="O46"/>
      <c r="P46"/>
      <c r="Q46"/>
      <c r="R46"/>
      <c r="S46"/>
      <c r="T46"/>
      <c r="U46"/>
      <c r="V46"/>
      <c r="W46"/>
      <c r="X46"/>
      <c r="Y46"/>
      <c r="Z46"/>
      <c r="AA46"/>
    </row>
    <row r="47" spans="1:27" s="3" customFormat="1" x14ac:dyDescent="0.3">
      <c r="B47" s="83"/>
      <c r="C47" s="77"/>
      <c r="D47" s="77"/>
      <c r="E47" s="78"/>
      <c r="F47" s="79">
        <f t="shared" si="9"/>
        <v>0</v>
      </c>
      <c r="G47" s="81"/>
      <c r="H47"/>
      <c r="I47"/>
      <c r="J47"/>
      <c r="K47"/>
      <c r="L47"/>
      <c r="M47"/>
      <c r="N47"/>
      <c r="O47"/>
      <c r="P47"/>
      <c r="Q47"/>
      <c r="R47"/>
      <c r="S47"/>
      <c r="T47"/>
      <c r="U47"/>
      <c r="V47"/>
      <c r="W47"/>
      <c r="X47"/>
      <c r="Y47"/>
      <c r="Z47"/>
      <c r="AA47"/>
    </row>
    <row r="48" spans="1:27" s="3" customFormat="1" x14ac:dyDescent="0.3">
      <c r="B48" s="83"/>
      <c r="C48" s="77"/>
      <c r="D48" s="77"/>
      <c r="E48" s="78"/>
      <c r="F48" s="79">
        <f t="shared" si="9"/>
        <v>0</v>
      </c>
      <c r="G48" s="81"/>
      <c r="H48"/>
      <c r="I48"/>
      <c r="J48"/>
      <c r="K48"/>
      <c r="L48"/>
      <c r="M48"/>
      <c r="N48"/>
      <c r="O48"/>
      <c r="P48"/>
      <c r="Q48"/>
      <c r="R48"/>
      <c r="S48"/>
      <c r="T48"/>
      <c r="U48"/>
      <c r="V48"/>
      <c r="W48"/>
      <c r="X48"/>
      <c r="Y48"/>
      <c r="Z48"/>
      <c r="AA48"/>
    </row>
    <row r="49" spans="2:27" s="3" customFormat="1" x14ac:dyDescent="0.3">
      <c r="B49" s="83"/>
      <c r="C49" s="77"/>
      <c r="D49" s="77"/>
      <c r="E49" s="78"/>
      <c r="F49" s="79">
        <f t="shared" si="9"/>
        <v>0</v>
      </c>
      <c r="G49" s="81"/>
      <c r="H49"/>
      <c r="I49"/>
      <c r="J49"/>
      <c r="K49"/>
      <c r="L49"/>
      <c r="M49"/>
      <c r="N49"/>
      <c r="O49"/>
      <c r="P49"/>
      <c r="Q49"/>
      <c r="R49"/>
      <c r="S49"/>
      <c r="T49"/>
      <c r="U49"/>
      <c r="V49"/>
      <c r="W49"/>
      <c r="X49"/>
      <c r="Y49"/>
      <c r="Z49"/>
      <c r="AA49"/>
    </row>
    <row r="50" spans="2:27" s="3" customFormat="1" x14ac:dyDescent="0.3">
      <c r="B50" s="83"/>
      <c r="C50" s="77"/>
      <c r="D50" s="77"/>
      <c r="E50" s="78"/>
      <c r="F50" s="79">
        <f t="shared" si="9"/>
        <v>0</v>
      </c>
      <c r="G50" s="81"/>
      <c r="H50"/>
      <c r="I50"/>
      <c r="J50"/>
      <c r="K50"/>
      <c r="L50"/>
      <c r="M50"/>
      <c r="N50"/>
      <c r="O50"/>
      <c r="P50"/>
      <c r="Q50"/>
      <c r="R50"/>
      <c r="S50"/>
      <c r="T50"/>
      <c r="U50"/>
      <c r="V50"/>
      <c r="W50"/>
      <c r="X50"/>
      <c r="Y50"/>
      <c r="Z50"/>
      <c r="AA50"/>
    </row>
    <row r="51" spans="2:27" s="3" customFormat="1" x14ac:dyDescent="0.3">
      <c r="B51" s="83"/>
      <c r="C51" s="77"/>
      <c r="D51" s="77"/>
      <c r="E51" s="78"/>
      <c r="F51" s="79">
        <f t="shared" si="9"/>
        <v>0</v>
      </c>
      <c r="G51" s="81"/>
      <c r="H51"/>
      <c r="I51"/>
      <c r="J51"/>
      <c r="K51"/>
      <c r="L51"/>
      <c r="M51"/>
      <c r="N51"/>
      <c r="O51"/>
      <c r="P51"/>
      <c r="Q51"/>
      <c r="R51"/>
      <c r="S51"/>
      <c r="T51"/>
      <c r="U51"/>
      <c r="V51"/>
      <c r="W51"/>
      <c r="X51"/>
      <c r="Y51"/>
      <c r="Z51"/>
      <c r="AA51"/>
    </row>
    <row r="52" spans="2:27" s="3" customFormat="1" x14ac:dyDescent="0.3">
      <c r="B52" s="83"/>
      <c r="C52" s="77"/>
      <c r="D52" s="77"/>
      <c r="E52" s="78"/>
      <c r="F52" s="79">
        <f t="shared" si="9"/>
        <v>0</v>
      </c>
      <c r="G52" s="81"/>
      <c r="H52"/>
      <c r="I52"/>
      <c r="J52"/>
      <c r="K52"/>
      <c r="L52"/>
      <c r="M52"/>
      <c r="N52"/>
      <c r="O52"/>
      <c r="P52"/>
      <c r="Q52"/>
      <c r="R52"/>
      <c r="S52"/>
      <c r="T52"/>
      <c r="U52"/>
      <c r="V52"/>
      <c r="W52"/>
      <c r="X52"/>
      <c r="Y52"/>
      <c r="Z52"/>
      <c r="AA52"/>
    </row>
    <row r="53" spans="2:27" s="3" customFormat="1" x14ac:dyDescent="0.3">
      <c r="B53" s="83"/>
      <c r="C53" s="77"/>
      <c r="D53" s="77"/>
      <c r="E53" s="78"/>
      <c r="F53" s="79">
        <f t="shared" si="9"/>
        <v>0</v>
      </c>
      <c r="G53" s="81"/>
      <c r="H53"/>
      <c r="I53"/>
      <c r="J53"/>
      <c r="K53"/>
      <c r="L53"/>
      <c r="M53"/>
      <c r="N53"/>
      <c r="O53"/>
      <c r="P53"/>
      <c r="Q53"/>
      <c r="R53"/>
      <c r="S53"/>
      <c r="T53"/>
      <c r="U53"/>
      <c r="V53"/>
      <c r="W53"/>
      <c r="X53"/>
      <c r="Y53"/>
      <c r="Z53"/>
      <c r="AA53"/>
    </row>
    <row r="54" spans="2:27" s="3" customFormat="1" x14ac:dyDescent="0.3">
      <c r="B54" s="83"/>
      <c r="C54" s="77"/>
      <c r="D54" s="77"/>
      <c r="E54" s="78"/>
      <c r="F54" s="79">
        <f t="shared" si="9"/>
        <v>0</v>
      </c>
      <c r="G54" s="81"/>
      <c r="H54"/>
      <c r="I54"/>
      <c r="J54"/>
      <c r="K54"/>
      <c r="L54"/>
      <c r="M54"/>
      <c r="N54"/>
      <c r="O54"/>
      <c r="P54"/>
      <c r="Q54"/>
      <c r="R54"/>
      <c r="S54"/>
      <c r="T54"/>
      <c r="U54"/>
      <c r="V54"/>
      <c r="W54"/>
      <c r="X54"/>
      <c r="Y54"/>
      <c r="Z54"/>
      <c r="AA54"/>
    </row>
    <row r="55" spans="2:27" s="3" customFormat="1" x14ac:dyDescent="0.3">
      <c r="B55" s="83"/>
      <c r="C55" s="77"/>
      <c r="D55" s="77"/>
      <c r="E55" s="78"/>
      <c r="F55" s="79">
        <f t="shared" si="9"/>
        <v>0</v>
      </c>
      <c r="G55" s="81"/>
      <c r="H55"/>
      <c r="I55"/>
      <c r="J55"/>
      <c r="K55"/>
      <c r="L55"/>
      <c r="M55"/>
      <c r="N55"/>
      <c r="O55"/>
      <c r="P55"/>
      <c r="Q55"/>
      <c r="R55"/>
      <c r="S55"/>
      <c r="T55"/>
      <c r="U55"/>
      <c r="V55"/>
      <c r="W55"/>
      <c r="X55"/>
      <c r="Y55"/>
      <c r="Z55"/>
      <c r="AA55"/>
    </row>
    <row r="56" spans="2:27" s="3" customFormat="1" x14ac:dyDescent="0.3">
      <c r="B56" s="83"/>
      <c r="C56" s="77"/>
      <c r="D56" s="77"/>
      <c r="E56" s="78"/>
      <c r="F56" s="79">
        <f t="shared" si="9"/>
        <v>0</v>
      </c>
      <c r="G56" s="81"/>
      <c r="H56"/>
      <c r="I56"/>
      <c r="J56"/>
      <c r="K56"/>
      <c r="L56"/>
      <c r="M56"/>
      <c r="N56"/>
      <c r="O56"/>
      <c r="P56"/>
      <c r="Q56"/>
      <c r="R56"/>
      <c r="S56"/>
      <c r="T56"/>
      <c r="U56"/>
      <c r="V56"/>
      <c r="W56"/>
      <c r="X56"/>
      <c r="Y56"/>
      <c r="Z56"/>
      <c r="AA56"/>
    </row>
    <row r="57" spans="2:27" s="3" customFormat="1" x14ac:dyDescent="0.3">
      <c r="B57" s="83"/>
      <c r="C57" s="77"/>
      <c r="D57" s="77"/>
      <c r="E57" s="78"/>
      <c r="F57" s="79">
        <f t="shared" si="9"/>
        <v>0</v>
      </c>
      <c r="G57" s="81"/>
      <c r="H57"/>
      <c r="I57"/>
      <c r="J57"/>
      <c r="K57"/>
      <c r="L57"/>
      <c r="M57"/>
      <c r="N57"/>
      <c r="O57"/>
      <c r="P57"/>
      <c r="Q57"/>
      <c r="R57"/>
      <c r="S57"/>
      <c r="T57"/>
      <c r="U57"/>
      <c r="V57"/>
      <c r="W57"/>
      <c r="X57"/>
      <c r="Y57"/>
      <c r="Z57"/>
      <c r="AA57"/>
    </row>
    <row r="58" spans="2:27" s="3" customFormat="1" x14ac:dyDescent="0.3">
      <c r="B58" s="83"/>
      <c r="C58" s="77"/>
      <c r="D58" s="77"/>
      <c r="E58" s="78"/>
      <c r="F58" s="79">
        <f t="shared" si="9"/>
        <v>0</v>
      </c>
      <c r="G58" s="81"/>
      <c r="H58"/>
      <c r="I58"/>
      <c r="J58"/>
      <c r="K58"/>
      <c r="L58"/>
      <c r="M58"/>
      <c r="N58"/>
      <c r="O58"/>
      <c r="P58"/>
      <c r="Q58"/>
      <c r="R58"/>
      <c r="S58"/>
      <c r="T58"/>
      <c r="U58"/>
      <c r="V58"/>
      <c r="W58"/>
      <c r="X58"/>
      <c r="Y58"/>
      <c r="Z58"/>
      <c r="AA58"/>
    </row>
    <row r="59" spans="2:27" s="3" customFormat="1" x14ac:dyDescent="0.3">
      <c r="B59" s="83"/>
      <c r="C59" s="77"/>
      <c r="D59" s="77"/>
      <c r="E59" s="78"/>
      <c r="F59" s="79">
        <f t="shared" si="9"/>
        <v>0</v>
      </c>
      <c r="G59" s="81"/>
      <c r="H59"/>
      <c r="I59"/>
      <c r="J59"/>
      <c r="K59"/>
      <c r="L59"/>
      <c r="M59"/>
      <c r="N59"/>
      <c r="O59"/>
      <c r="P59"/>
      <c r="Q59"/>
      <c r="R59"/>
      <c r="S59"/>
      <c r="T59"/>
      <c r="U59"/>
      <c r="V59"/>
      <c r="W59"/>
      <c r="X59"/>
      <c r="Y59"/>
      <c r="Z59"/>
      <c r="AA59"/>
    </row>
    <row r="60" spans="2:27" s="3" customFormat="1" ht="15" thickBot="1" x14ac:dyDescent="0.35">
      <c r="B60" s="85"/>
      <c r="C60" s="86"/>
      <c r="D60" s="86"/>
      <c r="E60" s="87"/>
      <c r="F60" s="79">
        <f t="shared" si="9"/>
        <v>0</v>
      </c>
      <c r="G60" s="82"/>
      <c r="H60"/>
      <c r="I60"/>
      <c r="J60"/>
      <c r="K60"/>
      <c r="L60"/>
      <c r="M60"/>
      <c r="N60"/>
      <c r="O60"/>
      <c r="P60"/>
      <c r="Q60"/>
      <c r="R60"/>
      <c r="S60"/>
      <c r="T60"/>
      <c r="U60"/>
      <c r="V60"/>
      <c r="W60"/>
      <c r="X60"/>
      <c r="Y60"/>
      <c r="Z60"/>
      <c r="AA60"/>
    </row>
    <row r="61" spans="2:27" s="1" customFormat="1" x14ac:dyDescent="0.3">
      <c r="B61" s="88" t="s">
        <v>44</v>
      </c>
      <c r="C61" s="89">
        <f>SUM(C43:C60)</f>
        <v>0</v>
      </c>
      <c r="D61" s="89">
        <f t="shared" ref="D61:E61" si="10">SUM(D43:D60)</f>
        <v>0</v>
      </c>
      <c r="E61" s="89">
        <f t="shared" si="10"/>
        <v>0</v>
      </c>
      <c r="F61" s="90">
        <f>SUM(C61:E61)</f>
        <v>0</v>
      </c>
      <c r="G61"/>
      <c r="H61"/>
      <c r="I61"/>
      <c r="J61"/>
      <c r="K61"/>
      <c r="L61"/>
      <c r="M61"/>
      <c r="N61"/>
      <c r="O61"/>
      <c r="P61"/>
      <c r="Q61"/>
      <c r="R61"/>
      <c r="S61"/>
      <c r="T61"/>
      <c r="U61"/>
      <c r="V61"/>
      <c r="W61"/>
      <c r="X61"/>
      <c r="Y61"/>
      <c r="Z61"/>
      <c r="AA61"/>
    </row>
    <row r="62" spans="2:27" s="1" customFormat="1" ht="15" thickBot="1" x14ac:dyDescent="0.35">
      <c r="B62" s="11" t="s">
        <v>47</v>
      </c>
      <c r="C62" s="76">
        <f>SUMIF($G$43:$G$60,"OUI",C43:C60)</f>
        <v>0</v>
      </c>
      <c r="D62" s="76">
        <f t="shared" ref="D62:F62" si="11">SUMIF($G$43:$G$60,"OUI",D43:D60)</f>
        <v>0</v>
      </c>
      <c r="E62" s="76">
        <f t="shared" si="11"/>
        <v>0</v>
      </c>
      <c r="F62" s="84">
        <f t="shared" si="11"/>
        <v>0</v>
      </c>
      <c r="G62"/>
      <c r="H62"/>
      <c r="I62"/>
      <c r="J62"/>
      <c r="K62"/>
      <c r="L62"/>
      <c r="M62"/>
      <c r="N62"/>
      <c r="O62"/>
      <c r="P62"/>
      <c r="Q62"/>
      <c r="R62"/>
      <c r="S62"/>
      <c r="T62"/>
      <c r="U62"/>
      <c r="V62"/>
      <c r="W62"/>
      <c r="X62"/>
      <c r="Y62"/>
      <c r="Z62"/>
      <c r="AA62"/>
    </row>
    <row r="63" spans="2:27" x14ac:dyDescent="0.3">
      <c r="B63" s="4"/>
      <c r="C63" s="4"/>
    </row>
    <row r="64" spans="2:27" ht="19.2" customHeight="1" thickBot="1" x14ac:dyDescent="0.35">
      <c r="B64" s="53" t="s">
        <v>48</v>
      </c>
      <c r="C64" s="12"/>
    </row>
    <row r="65" spans="1:6" x14ac:dyDescent="0.3">
      <c r="B65" s="13" t="s">
        <v>42</v>
      </c>
      <c r="C65" s="112">
        <f>C9</f>
        <v>0.05</v>
      </c>
      <c r="D65" s="113">
        <f>C65</f>
        <v>0.05</v>
      </c>
      <c r="E65" s="113">
        <f>D65</f>
        <v>0.05</v>
      </c>
      <c r="F65" s="17"/>
    </row>
    <row r="66" spans="1:6" ht="15" thickBot="1" x14ac:dyDescent="0.35">
      <c r="B66" s="15" t="s">
        <v>66</v>
      </c>
      <c r="C66" s="58">
        <f>C61/POWER((1+C65),(C$14-1))</f>
        <v>0</v>
      </c>
      <c r="D66" s="58">
        <f t="shared" ref="D66:E66" si="12">D61/POWER((1+D65),(D$14-1))</f>
        <v>0</v>
      </c>
      <c r="E66" s="58">
        <f t="shared" si="12"/>
        <v>0</v>
      </c>
      <c r="F66" s="61">
        <f>SUM(C66:E66)</f>
        <v>0</v>
      </c>
    </row>
    <row r="67" spans="1:6" ht="15" thickBot="1" x14ac:dyDescent="0.35">
      <c r="B67" s="15" t="s">
        <v>49</v>
      </c>
      <c r="C67" s="58">
        <f>C62/POWER((1+C65),(C$14-1))</f>
        <v>0</v>
      </c>
      <c r="D67" s="58">
        <f>D62/POWER((1+D65),(D$14-1))</f>
        <v>0</v>
      </c>
      <c r="E67" s="58">
        <f>E62/POWER((1+E65),(E$14-1))</f>
        <v>0</v>
      </c>
      <c r="F67" s="61">
        <f>SUM(C67:E67)</f>
        <v>0</v>
      </c>
    </row>
    <row r="68" spans="1:6" x14ac:dyDescent="0.3">
      <c r="B68" s="4"/>
      <c r="C68" s="4"/>
      <c r="D68" s="1"/>
      <c r="E68" s="1"/>
      <c r="F68" s="1"/>
    </row>
    <row r="69" spans="1:6" s="51" customFormat="1" ht="22.2" customHeight="1" x14ac:dyDescent="0.3">
      <c r="A69" s="49"/>
      <c r="B69" s="52" t="s">
        <v>67</v>
      </c>
      <c r="C69" s="50"/>
    </row>
    <row r="70" spans="1:6" x14ac:dyDescent="0.3">
      <c r="B70" s="4"/>
    </row>
    <row r="71" spans="1:6" x14ac:dyDescent="0.3">
      <c r="B71" s="72" t="s">
        <v>76</v>
      </c>
      <c r="C71" s="116">
        <f>F66-X37</f>
        <v>0</v>
      </c>
      <c r="E71" s="16"/>
    </row>
    <row r="72" spans="1:6" x14ac:dyDescent="0.3">
      <c r="B72" s="72" t="s">
        <v>77</v>
      </c>
      <c r="C72" s="116">
        <f>F67-X37</f>
        <v>0</v>
      </c>
    </row>
    <row r="74" spans="1:6" x14ac:dyDescent="0.3">
      <c r="B74" s="72" t="s">
        <v>69</v>
      </c>
      <c r="C74" s="115"/>
      <c r="D74" s="117" t="s">
        <v>74</v>
      </c>
      <c r="E74" s="119">
        <f>MIN(MAX(C72,200000),7000000)</f>
        <v>200000</v>
      </c>
    </row>
    <row r="75" spans="1:6" x14ac:dyDescent="0.3">
      <c r="D75" s="117" t="s">
        <v>75</v>
      </c>
      <c r="E75" s="119">
        <v>7000000</v>
      </c>
    </row>
  </sheetData>
  <mergeCells count="3">
    <mergeCell ref="B1:D1"/>
    <mergeCell ref="E1:H1"/>
    <mergeCell ref="I1:J1"/>
  </mergeCells>
  <dataValidations count="2">
    <dataValidation type="list" showInputMessage="1" showErrorMessage="1" sqref="C7" xr:uid="{B3ABBC76-9651-40B0-BEF4-BE9FFCFFB9A5}">
      <formula1>"TTC,HTVA"</formula1>
    </dataValidation>
    <dataValidation type="list" allowBlank="1" showInputMessage="1" showErrorMessage="1" sqref="G43:G60" xr:uid="{10799111-8058-40CD-AC6F-9C96C3B45481}">
      <formula1>"OUI,NON"</formula1>
    </dataValidation>
  </dataValidations>
  <pageMargins left="0.70866141732283472" right="0.70866141732283472" top="0.74803149606299213" bottom="0.74803149606299213" header="0.31496062992125984" footer="0.31496062992125984"/>
  <pageSetup paperSize="9" scale="30" pageOrder="overThenDown"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 id="{D294D69C-775F-48FA-9766-D73973F00B4D}">
            <x14:iconSet iconSet="3Symbols2" custom="1">
              <x14:cfvo type="percent">
                <xm:f>0</xm:f>
              </x14:cfvo>
              <x14:cfvo type="num" gte="0">
                <xm:f>$E$74</xm:f>
              </x14:cfvo>
              <x14:cfvo type="num" gte="0">
                <xm:f>$E$74</xm:f>
              </x14:cfvo>
              <x14:cfIcon iconSet="3Symbols2" iconId="2"/>
              <x14:cfIcon iconSet="3Symbols2" iconId="2"/>
              <x14:cfIcon iconSet="3Symbols2" iconId="0"/>
            </x14:iconSet>
          </x14:cfRule>
          <xm:sqref>C74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
  <sheetViews>
    <sheetView workbookViewId="0">
      <selection activeCell="B16" sqref="B16"/>
    </sheetView>
  </sheetViews>
  <sheetFormatPr baseColWidth="10" defaultColWidth="11.44140625" defaultRowHeight="14.4" x14ac:dyDescent="0.3"/>
  <cols>
    <col min="1" max="1" width="23.5546875" style="23" customWidth="1"/>
    <col min="2" max="2" width="75.6640625" customWidth="1"/>
  </cols>
  <sheetData>
    <row r="1" spans="1:2" x14ac:dyDescent="0.3">
      <c r="A1" s="21"/>
      <c r="B1" s="19" t="s">
        <v>50</v>
      </c>
    </row>
    <row r="2" spans="1:2" ht="73.5" customHeight="1" x14ac:dyDescent="0.3">
      <c r="A2" s="22" t="s">
        <v>51</v>
      </c>
      <c r="B2" s="20"/>
    </row>
    <row r="3" spans="1:2" ht="73.5" customHeight="1" x14ac:dyDescent="0.3">
      <c r="A3" s="22" t="s">
        <v>52</v>
      </c>
      <c r="B3" s="20"/>
    </row>
    <row r="4" spans="1:2" ht="73.5" customHeight="1" x14ac:dyDescent="0.3">
      <c r="A4" s="22"/>
      <c r="B4" s="20"/>
    </row>
    <row r="5" spans="1:2" ht="73.5" customHeight="1" x14ac:dyDescent="0.3">
      <c r="A5" s="22"/>
      <c r="B5" s="20"/>
    </row>
    <row r="6" spans="1:2" ht="73.5" customHeight="1" x14ac:dyDescent="0.3">
      <c r="A6" s="22"/>
      <c r="B6" s="20"/>
    </row>
    <row r="7" spans="1:2" ht="73.5" customHeight="1" x14ac:dyDescent="0.3">
      <c r="A7" s="22" t="s">
        <v>53</v>
      </c>
      <c r="B7" s="2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workbookViewId="0">
      <selection activeCell="B16" sqref="B16"/>
    </sheetView>
  </sheetViews>
  <sheetFormatPr baseColWidth="10" defaultColWidth="11.44140625" defaultRowHeight="14.4" x14ac:dyDescent="0.3"/>
  <cols>
    <col min="1" max="1" width="23.5546875" style="23" customWidth="1"/>
    <col min="2" max="2" width="75.6640625" customWidth="1"/>
  </cols>
  <sheetData>
    <row r="1" spans="1:2" x14ac:dyDescent="0.3">
      <c r="A1" s="21"/>
      <c r="B1" s="19" t="s">
        <v>54</v>
      </c>
    </row>
    <row r="2" spans="1:2" ht="73.5" customHeight="1" x14ac:dyDescent="0.3">
      <c r="A2" s="22" t="s">
        <v>55</v>
      </c>
      <c r="B2" s="20"/>
    </row>
    <row r="3" spans="1:2" ht="73.5" customHeight="1" x14ac:dyDescent="0.3">
      <c r="A3" s="22" t="s">
        <v>56</v>
      </c>
      <c r="B3" s="20"/>
    </row>
    <row r="4" spans="1:2" ht="73.5" customHeight="1" x14ac:dyDescent="0.3">
      <c r="A4" s="22"/>
      <c r="B4" s="20"/>
    </row>
    <row r="5" spans="1:2" ht="73.5" customHeight="1" x14ac:dyDescent="0.3">
      <c r="A5" s="22"/>
      <c r="B5" s="20"/>
    </row>
    <row r="6" spans="1:2" ht="73.5" customHeight="1" x14ac:dyDescent="0.3">
      <c r="A6" s="22"/>
      <c r="B6" s="20"/>
    </row>
    <row r="7" spans="1:2" ht="73.5" customHeight="1" x14ac:dyDescent="0.3">
      <c r="A7" s="22" t="s">
        <v>57</v>
      </c>
      <c r="B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0036D28A4D864E8BEC26892CDEDC25" ma:contentTypeVersion="3" ma:contentTypeDescription="Crée un document." ma:contentTypeScope="" ma:versionID="ed1473a54cdded891d5fdd9f19c086be">
  <xsd:schema xmlns:xsd="http://www.w3.org/2001/XMLSchema" xmlns:xs="http://www.w3.org/2001/XMLSchema" xmlns:p="http://schemas.microsoft.com/office/2006/metadata/properties" xmlns:ns2="143c6bae-4412-4f63-918f-e9c338670d5b" targetNamespace="http://schemas.microsoft.com/office/2006/metadata/properties" ma:root="true" ma:fieldsID="27ba629a5ef8f3db991f9ad53cc8fb71" ns2:_="">
    <xsd:import namespace="143c6bae-4412-4f63-918f-e9c338670d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3c6bae-4412-4f63-918f-e9c338670d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F902D5-B5DB-4C62-8FF9-004C6792E670}">
  <ds:schemaRefs>
    <ds:schemaRef ds:uri="http://schemas.microsoft.com/office/2006/documentManagement/types"/>
    <ds:schemaRef ds:uri="http://www.w3.org/XML/1998/namespace"/>
    <ds:schemaRef ds:uri="http://purl.org/dc/terms/"/>
    <ds:schemaRef ds:uri="http://schemas.microsoft.com/office/2006/metadata/properties"/>
    <ds:schemaRef ds:uri="143c6bae-4412-4f63-918f-e9c338670d5b"/>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6C8EB2FE-A4A0-4F9B-A925-6436B0707CCC}">
  <ds:schemaRefs>
    <ds:schemaRef ds:uri="http://schemas.microsoft.com/sharepoint/v3/contenttype/forms"/>
  </ds:schemaRefs>
</ds:datastoreItem>
</file>

<file path=customXml/itemProps3.xml><?xml version="1.0" encoding="utf-8"?>
<ds:datastoreItem xmlns:ds="http://schemas.openxmlformats.org/officeDocument/2006/customXml" ds:itemID="{C20F4596-A861-4E0A-9AE7-C8A51F6350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3c6bae-4412-4f63-918f-e9c338670d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 A lire &amp; Généralité</vt:lpstr>
      <vt:lpstr>Déficit financement</vt:lpstr>
      <vt:lpstr>Description des recettes</vt:lpstr>
      <vt:lpstr>Description des coûts exploitat</vt:lpstr>
    </vt:vector>
  </TitlesOfParts>
  <Manager/>
  <Company>Service Public Wallon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gregory.tack@spw.wallonie.be</dc:creator>
  <cp:keywords/>
  <dc:description/>
  <cp:lastModifiedBy>TACK Grégory</cp:lastModifiedBy>
  <cp:revision/>
  <dcterms:created xsi:type="dcterms:W3CDTF">2011-09-05T11:34:22Z</dcterms:created>
  <dcterms:modified xsi:type="dcterms:W3CDTF">2023-12-15T13:50:13Z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0x010100470036D28A4D864E8BEC26892CDEDC25</vt:lpwstr>
  </property>
  <property fmtid="{D5CDD505-2E9C-101B-9397-08002B2CF9AE}" pid="3" name="MSIP_Label_97a477d1-147d-4e34-b5e3-7b26d2f44870_Enabled">
    <vt:lpwstr>true</vt:lpwstr>
  </property>
  <property fmtid="{D5CDD505-2E9C-101B-9397-08002B2CF9AE}" pid="4" name="MSIP_Label_97a477d1-147d-4e34-b5e3-7b26d2f44870_SetDate">
    <vt:lpwstr>2023-12-12T14:48:54Z</vt:lpwstr>
  </property>
  <property fmtid="{D5CDD505-2E9C-101B-9397-08002B2CF9AE}" pid="5" name="MSIP_Label_97a477d1-147d-4e34-b5e3-7b26d2f44870_Method">
    <vt:lpwstr>Standard</vt:lpwstr>
  </property>
  <property fmtid="{D5CDD505-2E9C-101B-9397-08002B2CF9AE}" pid="6" name="MSIP_Label_97a477d1-147d-4e34-b5e3-7b26d2f44870_Name">
    <vt:lpwstr>97a477d1-147d-4e34-b5e3-7b26d2f44870</vt:lpwstr>
  </property>
  <property fmtid="{D5CDD505-2E9C-101B-9397-08002B2CF9AE}" pid="7" name="MSIP_Label_97a477d1-147d-4e34-b5e3-7b26d2f44870_SiteId">
    <vt:lpwstr>1f816a84-7aa6-4a56-b22a-7b3452fa8681</vt:lpwstr>
  </property>
  <property fmtid="{D5CDD505-2E9C-101B-9397-08002B2CF9AE}" pid="8" name="MSIP_Label_97a477d1-147d-4e34-b5e3-7b26d2f44870_ActionId">
    <vt:lpwstr>303da230-e9df-456d-b2bc-4c08c104820b</vt:lpwstr>
  </property>
  <property fmtid="{D5CDD505-2E9C-101B-9397-08002B2CF9AE}" pid="9" name="MSIP_Label_97a477d1-147d-4e34-b5e3-7b26d2f44870_ContentBits">
    <vt:lpwstr>0</vt:lpwstr>
  </property>
  <property fmtid="{D5CDD505-2E9C-101B-9397-08002B2CF9AE}" pid="10" name="Order">
    <vt:r8>10600</vt:r8>
  </property>
  <property fmtid="{D5CDD505-2E9C-101B-9397-08002B2CF9AE}" pid="11" name="xd_Signature">
    <vt:bool>false</vt:bool>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_ExtendedDescription">
    <vt:lpwstr/>
  </property>
  <property fmtid="{D5CDD505-2E9C-101B-9397-08002B2CF9AE}" pid="16" name="TriggerFlowInfo">
    <vt:lpwstr/>
  </property>
</Properties>
</file>