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3392\Desktop\"/>
    </mc:Choice>
  </mc:AlternateContent>
  <xr:revisionPtr revIDLastSave="0" documentId="13_ncr:1_{E061D1F5-5DB2-45A5-A8D2-0E1372F30AB3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INFOS" sheetId="1" r:id="rId1"/>
    <sheet name="1-Projet" sheetId="2" r:id="rId2"/>
    <sheet name="2-Admin" sheetId="3" r:id="rId3"/>
    <sheet name="1" sheetId="5" r:id="rId4"/>
    <sheet name="3-Budget total" sheetId="9" r:id="rId5"/>
    <sheet name="LISTE" sheetId="4" state="hidden" r:id="rId6"/>
  </sheets>
  <definedNames>
    <definedName name="_Toc424222084" localSheetId="3">'1'!$A$63</definedName>
    <definedName name="AIE">LISTE!$F$2:$F$15</definedName>
    <definedName name="CIV">LISTE!$D$2:$D$7</definedName>
    <definedName name="INFORMATIQUE">LISTE!$E$2:$E$4</definedName>
    <definedName name="OUI_NON">LISTE!$C$2:$C$7</definedName>
    <definedName name="TYPE_1">LISTE!$A$2:$A$8</definedName>
    <definedName name="TYPE_2">LISTE!$B$2:$B$7</definedName>
    <definedName name="_xlnm.Print_Area" localSheetId="3">'1'!$A$1:$L$136</definedName>
    <definedName name="_xlnm.Print_Area" localSheetId="2">'2-Admin'!$A$1:$B$36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5" l="1"/>
  <c r="H25" i="9" l="1"/>
  <c r="F25" i="9"/>
  <c r="D25" i="9"/>
  <c r="H31" i="9"/>
  <c r="F31" i="9"/>
  <c r="D31" i="9"/>
  <c r="B24" i="9"/>
  <c r="B23" i="9"/>
  <c r="B22" i="9"/>
  <c r="B21" i="9"/>
  <c r="B20" i="9"/>
  <c r="B19" i="9"/>
  <c r="B18" i="9"/>
  <c r="B15" i="9"/>
  <c r="B25" i="9" l="1"/>
  <c r="C39" i="9" s="1"/>
  <c r="H82" i="5" l="1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D75" i="5" l="1"/>
  <c r="H80" i="5"/>
  <c r="H81" i="5"/>
  <c r="H103" i="5"/>
  <c r="H104" i="5"/>
  <c r="H105" i="5"/>
  <c r="H28" i="9" l="1"/>
  <c r="H16" i="9"/>
  <c r="H10" i="9"/>
  <c r="H5" i="9"/>
  <c r="H4" i="9"/>
  <c r="F28" i="9"/>
  <c r="F5" i="9"/>
  <c r="F4" i="9"/>
  <c r="B1" i="5" l="1"/>
  <c r="D28" i="9"/>
  <c r="D5" i="9"/>
  <c r="D4" i="9"/>
  <c r="B5" i="9"/>
  <c r="B4" i="9"/>
  <c r="B3" i="9"/>
  <c r="B36" i="3"/>
  <c r="H106" i="5"/>
  <c r="H107" i="5"/>
  <c r="H108" i="5"/>
  <c r="H109" i="5"/>
  <c r="H110" i="5"/>
  <c r="H32" i="9" l="1"/>
  <c r="H34" i="9" s="1"/>
  <c r="H36" i="9" s="1"/>
  <c r="B14" i="9"/>
  <c r="B13" i="9"/>
  <c r="B12" i="9"/>
  <c r="G4" i="5" l="1"/>
  <c r="G46" i="5"/>
  <c r="G47" i="5"/>
  <c r="G48" i="5"/>
  <c r="G49" i="5"/>
  <c r="C1" i="5"/>
  <c r="E136" i="5"/>
  <c r="H111" i="5"/>
  <c r="G45" i="5"/>
  <c r="D40" i="5"/>
  <c r="E40" i="5" s="1"/>
  <c r="H40" i="5" s="1"/>
  <c r="D39" i="5"/>
  <c r="D38" i="5"/>
  <c r="E38" i="5" s="1"/>
  <c r="D37" i="5"/>
  <c r="D36" i="5"/>
  <c r="E36" i="5" s="1"/>
  <c r="H36" i="5" s="1"/>
  <c r="D35" i="5"/>
  <c r="D34" i="5"/>
  <c r="E34" i="5" s="1"/>
  <c r="D33" i="5"/>
  <c r="D32" i="5"/>
  <c r="E32" i="5" s="1"/>
  <c r="H32" i="5" s="1"/>
  <c r="D31" i="5"/>
  <c r="E31" i="5" s="1"/>
  <c r="H31" i="5" s="1"/>
  <c r="D28" i="5"/>
  <c r="E28" i="5" s="1"/>
  <c r="H28" i="5" s="1"/>
  <c r="D27" i="5"/>
  <c r="D26" i="5"/>
  <c r="D25" i="5"/>
  <c r="D24" i="5"/>
  <c r="D23" i="5"/>
  <c r="D22" i="5"/>
  <c r="D21" i="5"/>
  <c r="D20" i="5"/>
  <c r="D19" i="5"/>
  <c r="D16" i="5"/>
  <c r="D15" i="5"/>
  <c r="E15" i="5" s="1"/>
  <c r="H15" i="5" s="1"/>
  <c r="D14" i="5"/>
  <c r="D13" i="5"/>
  <c r="E13" i="5" s="1"/>
  <c r="H13" i="5" s="1"/>
  <c r="D12" i="5"/>
  <c r="D11" i="5"/>
  <c r="E11" i="5" s="1"/>
  <c r="H11" i="5" s="1"/>
  <c r="D10" i="5"/>
  <c r="D9" i="5"/>
  <c r="E9" i="5" s="1"/>
  <c r="H9" i="5" s="1"/>
  <c r="D8" i="5"/>
  <c r="B27" i="9" l="1"/>
  <c r="B30" i="9"/>
  <c r="B31" i="9" s="1"/>
  <c r="G50" i="5"/>
  <c r="B9" i="9" s="1"/>
  <c r="G17" i="5"/>
  <c r="G29" i="5"/>
  <c r="G41" i="5"/>
  <c r="D65" i="5"/>
  <c r="I32" i="5"/>
  <c r="I36" i="5"/>
  <c r="I40" i="5"/>
  <c r="H38" i="5"/>
  <c r="I38" i="5" s="1"/>
  <c r="H34" i="5"/>
  <c r="I34" i="5" s="1"/>
  <c r="I13" i="5"/>
  <c r="I9" i="5"/>
  <c r="I11" i="5"/>
  <c r="I15" i="5"/>
  <c r="E7" i="5"/>
  <c r="I28" i="5"/>
  <c r="E39" i="5"/>
  <c r="E8" i="5"/>
  <c r="H8" i="5" s="1"/>
  <c r="E10" i="5"/>
  <c r="H10" i="5" s="1"/>
  <c r="E12" i="5"/>
  <c r="H12" i="5" s="1"/>
  <c r="E14" i="5"/>
  <c r="H14" i="5" s="1"/>
  <c r="E16" i="5"/>
  <c r="H16" i="5" s="1"/>
  <c r="E19" i="5"/>
  <c r="H19" i="5" s="1"/>
  <c r="E21" i="5"/>
  <c r="H21" i="5" s="1"/>
  <c r="E23" i="5"/>
  <c r="H23" i="5" s="1"/>
  <c r="E25" i="5"/>
  <c r="H25" i="5" s="1"/>
  <c r="E27" i="5"/>
  <c r="H27" i="5" s="1"/>
  <c r="I31" i="5"/>
  <c r="E33" i="5"/>
  <c r="E35" i="5"/>
  <c r="E37" i="5"/>
  <c r="E20" i="5"/>
  <c r="H20" i="5" s="1"/>
  <c r="E22" i="5"/>
  <c r="H22" i="5" s="1"/>
  <c r="E24" i="5"/>
  <c r="H24" i="5" s="1"/>
  <c r="E26" i="5"/>
  <c r="H26" i="5" s="1"/>
  <c r="B28" i="9" l="1"/>
  <c r="H7" i="5"/>
  <c r="I7" i="5" s="1"/>
  <c r="H33" i="5"/>
  <c r="I33" i="5" s="1"/>
  <c r="H39" i="5"/>
  <c r="I39" i="5" s="1"/>
  <c r="H35" i="5"/>
  <c r="I35" i="5" s="1"/>
  <c r="H37" i="5"/>
  <c r="I37" i="5" s="1"/>
  <c r="I14" i="5"/>
  <c r="I12" i="5"/>
  <c r="I16" i="5"/>
  <c r="I8" i="5"/>
  <c r="I10" i="5"/>
  <c r="I22" i="5"/>
  <c r="I25" i="5"/>
  <c r="I26" i="5"/>
  <c r="I24" i="5"/>
  <c r="I27" i="5"/>
  <c r="I21" i="5"/>
  <c r="I20" i="5"/>
  <c r="I23" i="5"/>
  <c r="I41" i="5" l="1"/>
  <c r="I17" i="5"/>
  <c r="I19" i="5"/>
  <c r="I29" i="5" s="1"/>
  <c r="I42" i="5" l="1"/>
  <c r="B8" i="9" s="1"/>
  <c r="B7" i="9"/>
  <c r="B10" i="9" l="1"/>
  <c r="B38" i="9" s="1"/>
  <c r="D10" i="9" l="1"/>
  <c r="F10" i="9"/>
  <c r="B16" i="9"/>
  <c r="C38" i="9" l="1"/>
  <c r="B39" i="9"/>
  <c r="D16" i="9"/>
  <c r="F16" i="9"/>
  <c r="B32" i="9"/>
  <c r="C5" i="2" s="1"/>
  <c r="B34" i="9" l="1"/>
  <c r="C37" i="9" l="1"/>
  <c r="C6" i="2"/>
  <c r="D32" i="9"/>
  <c r="D34" i="9" s="1"/>
  <c r="D36" i="9" s="1"/>
  <c r="F32" i="9"/>
  <c r="F34" i="9" l="1"/>
  <c r="F36" i="9" s="1"/>
</calcChain>
</file>

<file path=xl/sharedStrings.xml><?xml version="1.0" encoding="utf-8"?>
<sst xmlns="http://schemas.openxmlformats.org/spreadsheetml/2006/main" count="218" uniqueCount="171">
  <si>
    <t>Tableau budgétaire</t>
  </si>
  <si>
    <t>Choisissez un élément</t>
  </si>
  <si>
    <t>Durée</t>
  </si>
  <si>
    <t>Budget</t>
  </si>
  <si>
    <t>Renseignements administratifs</t>
  </si>
  <si>
    <t>N° de feuille à compléter par chaque partenaire</t>
  </si>
  <si>
    <t>Nom de l'organisme</t>
  </si>
  <si>
    <t xml:space="preserve">Nom de l'unité ou département </t>
  </si>
  <si>
    <t>Forme juridique</t>
  </si>
  <si>
    <t>N° entreprise</t>
  </si>
  <si>
    <t>N° TVA</t>
  </si>
  <si>
    <t>Code NACE</t>
  </si>
  <si>
    <t xml:space="preserve">Description de l'activité </t>
  </si>
  <si>
    <r>
      <t>Adresse</t>
    </r>
    <r>
      <rPr>
        <b/>
        <sz val="10"/>
        <rFont val="Calibri"/>
        <family val="2"/>
      </rPr>
      <t xml:space="preserve"> siège social</t>
    </r>
    <r>
      <rPr>
        <sz val="10"/>
        <rFont val="Calibri"/>
        <family val="2"/>
      </rPr>
      <t xml:space="preserve"> : rue, n°</t>
    </r>
  </si>
  <si>
    <r>
      <t xml:space="preserve">Adresse </t>
    </r>
    <r>
      <rPr>
        <b/>
        <sz val="10"/>
        <rFont val="Calibri"/>
        <family val="2"/>
      </rPr>
      <t>siège social</t>
    </r>
    <r>
      <rPr>
        <sz val="10"/>
        <rFont val="Calibri"/>
        <family val="2"/>
      </rPr>
      <t xml:space="preserve"> : code postal</t>
    </r>
  </si>
  <si>
    <r>
      <t xml:space="preserve">Adresse </t>
    </r>
    <r>
      <rPr>
        <b/>
        <sz val="10"/>
        <rFont val="Calibri"/>
        <family val="2"/>
      </rPr>
      <t>siège social</t>
    </r>
    <r>
      <rPr>
        <sz val="10"/>
        <rFont val="Calibri"/>
        <family val="2"/>
      </rPr>
      <t xml:space="preserve"> : localité</t>
    </r>
  </si>
  <si>
    <r>
      <t xml:space="preserve">Adresse </t>
    </r>
    <r>
      <rPr>
        <b/>
        <sz val="10"/>
        <rFont val="Calibri"/>
        <family val="2"/>
      </rPr>
      <t xml:space="preserve">siège exploitation </t>
    </r>
    <r>
      <rPr>
        <sz val="10"/>
        <rFont val="Calibri"/>
        <family val="2"/>
      </rPr>
      <t>ou de l'unité : rue, n°</t>
    </r>
  </si>
  <si>
    <r>
      <t xml:space="preserve">Adresse </t>
    </r>
    <r>
      <rPr>
        <b/>
        <sz val="10"/>
        <rFont val="Calibri"/>
        <family val="2"/>
      </rPr>
      <t>siège d'exploitation</t>
    </r>
    <r>
      <rPr>
        <sz val="10"/>
        <rFont val="Calibri"/>
        <family val="2"/>
      </rPr>
      <t xml:space="preserve"> ou de l'unité: code postal</t>
    </r>
  </si>
  <si>
    <r>
      <t xml:space="preserve">Adresse </t>
    </r>
    <r>
      <rPr>
        <b/>
        <sz val="10"/>
        <rFont val="Calibri"/>
        <family val="2"/>
      </rPr>
      <t>siège d'exploitation</t>
    </r>
    <r>
      <rPr>
        <sz val="10"/>
        <rFont val="Calibri"/>
        <family val="2"/>
      </rPr>
      <t xml:space="preserve"> ou de l'unité : localité</t>
    </r>
  </si>
  <si>
    <t>Site web</t>
  </si>
  <si>
    <t>Responsable (NOM)</t>
  </si>
  <si>
    <t>Responsable (Prénom)</t>
  </si>
  <si>
    <t>Responsable (Civilité)</t>
  </si>
  <si>
    <t>Responsable (Titre)</t>
  </si>
  <si>
    <t>Responsable (Fonction)</t>
  </si>
  <si>
    <t>Responsable (N° téléphone)</t>
  </si>
  <si>
    <t>Responsable (Email)</t>
  </si>
  <si>
    <t>Personne de contact (NOM)</t>
  </si>
  <si>
    <t>Personne de contact (Prénom)</t>
  </si>
  <si>
    <t>Personne de contact (Civilité)</t>
  </si>
  <si>
    <t>Personne de contact (Titre)</t>
  </si>
  <si>
    <t>Personne de contact (Fonction)</t>
  </si>
  <si>
    <t>Personne de contact (N° téléphone)</t>
  </si>
  <si>
    <t>Personne de contact (Email)</t>
  </si>
  <si>
    <t>N° compte IBAN</t>
  </si>
  <si>
    <t>N° BIC</t>
  </si>
  <si>
    <t>Communication sur compte</t>
  </si>
  <si>
    <t>Taux de financement dans le projet</t>
  </si>
  <si>
    <t>PE</t>
  </si>
  <si>
    <t>HE</t>
  </si>
  <si>
    <t>Oui</t>
  </si>
  <si>
    <t>Mme</t>
  </si>
  <si>
    <t>ME</t>
  </si>
  <si>
    <t>Non</t>
  </si>
  <si>
    <t>M.</t>
  </si>
  <si>
    <t>GE</t>
  </si>
  <si>
    <t>UNIV</t>
  </si>
  <si>
    <t>CRa</t>
  </si>
  <si>
    <t>OR</t>
  </si>
  <si>
    <t>TYPE 1</t>
  </si>
  <si>
    <t>TYPE 2</t>
  </si>
  <si>
    <t>OUI_NON</t>
  </si>
  <si>
    <t>CIV</t>
  </si>
  <si>
    <t>Nom du Partenaire :</t>
  </si>
  <si>
    <t>10 à 19</t>
  </si>
  <si>
    <t>20 et +</t>
  </si>
  <si>
    <t>Ouvriers</t>
  </si>
  <si>
    <t>Durée de la recherche en mois</t>
  </si>
  <si>
    <t>Taux de chargement 
Ouvriers</t>
  </si>
  <si>
    <t>Taux de chargement 
Employés</t>
  </si>
  <si>
    <t>1 : PERSONNEL</t>
  </si>
  <si>
    <t>Employés</t>
  </si>
  <si>
    <t>Prénom, Nom</t>
  </si>
  <si>
    <t>Salaire brut mensuel</t>
  </si>
  <si>
    <t>Salaire brut annuel    (mensuel*12)</t>
  </si>
  <si>
    <t>Durée occupation (mois)</t>
  </si>
  <si>
    <t>Coût total (montant arrondi à la centaine supérieure)</t>
  </si>
  <si>
    <t>Employés et cadres (Chercheurs)</t>
  </si>
  <si>
    <t>ETP</t>
  </si>
  <si>
    <t>Total</t>
  </si>
  <si>
    <t>Employés et cadres (Techniciens)</t>
  </si>
  <si>
    <t>Total Ouvrier et Techniciens</t>
  </si>
  <si>
    <t>Fonction / Qualification</t>
  </si>
  <si>
    <t xml:space="preserve">Nom de la société de management  </t>
  </si>
  <si>
    <t>Barème mensuel</t>
  </si>
  <si>
    <t xml:space="preserve">Taux occupation </t>
  </si>
  <si>
    <t>Coût total</t>
  </si>
  <si>
    <t>Nom</t>
  </si>
  <si>
    <t>2 : FONCTIONNEMENT</t>
  </si>
  <si>
    <t>Description et/ou liste des frais ou équipements concernés</t>
  </si>
  <si>
    <t>Motif d'utilisation dans la recherche</t>
  </si>
  <si>
    <t>Coûts</t>
  </si>
  <si>
    <t>Total (hors frais fortaires additionnels</t>
  </si>
  <si>
    <t>4 : EQUIPEMENT</t>
  </si>
  <si>
    <t xml:space="preserve">Description du matériel </t>
  </si>
  <si>
    <t>Motif d’utilisation dans la recherche</t>
  </si>
  <si>
    <t>Montant de l'achat</t>
  </si>
  <si>
    <t>Date de mise en service effective</t>
  </si>
  <si>
    <t>Taux d'utilisation dans la recherche en %</t>
  </si>
  <si>
    <t>Coût pour la recherche</t>
  </si>
  <si>
    <t>Autre</t>
  </si>
  <si>
    <t>Informatique</t>
  </si>
  <si>
    <t>Libellé de la tâche sous-traitée</t>
  </si>
  <si>
    <t>Sous-traitant éventuel</t>
  </si>
  <si>
    <t>Description des activités sous-traitées et évetuellement sous-traitant</t>
  </si>
  <si>
    <t>INFORMATIQUE</t>
  </si>
  <si>
    <t>Chercheurs</t>
  </si>
  <si>
    <t>5 : SOUS-TRAITANCE</t>
  </si>
  <si>
    <r>
      <rPr>
        <sz val="10"/>
        <color theme="9" tint="-0.499984740745262"/>
        <rFont val="Calibri"/>
        <family val="2"/>
      </rPr>
      <t>Nb des trvailleurs dans l'entreprise/</t>
    </r>
    <r>
      <rPr>
        <sz val="10"/>
        <color rgb="FF0000FF"/>
        <rFont val="Calibri"/>
        <family val="2"/>
      </rPr>
      <t xml:space="preserve">
moins de 10</t>
    </r>
  </si>
  <si>
    <t>Coût total annuel= Brut annuel  x coefficient CP</t>
  </si>
  <si>
    <t>Nom des partenaires</t>
  </si>
  <si>
    <t>Techniciens/Personnel d'appui</t>
  </si>
  <si>
    <t>Chercheurs Administrateurs</t>
  </si>
  <si>
    <t>Sous-total personnel</t>
  </si>
  <si>
    <t>Sous-total Fonctionnement</t>
  </si>
  <si>
    <t>3 : FRAIS GENERAUX</t>
  </si>
  <si>
    <t/>
  </si>
  <si>
    <t>Sous-total Equipement</t>
  </si>
  <si>
    <t>Sous-total Sous-traitance</t>
  </si>
  <si>
    <t>Taux de subventionnement</t>
  </si>
  <si>
    <t xml:space="preserve">Total du subventionnement </t>
  </si>
  <si>
    <t>Taux de financement Frais généraux</t>
  </si>
  <si>
    <r>
      <t xml:space="preserve">Coût </t>
    </r>
    <r>
      <rPr>
        <b/>
        <sz val="16"/>
        <color indexed="8"/>
        <rFont val="Calibri"/>
        <family val="2"/>
      </rPr>
      <t>total</t>
    </r>
    <r>
      <rPr>
        <sz val="16"/>
        <rFont val="Arial"/>
        <family val="2"/>
      </rPr>
      <t xml:space="preserve"> de la recherche (€)</t>
    </r>
  </si>
  <si>
    <r>
      <rPr>
        <b/>
        <sz val="16"/>
        <rFont val="Calibri"/>
        <family val="2"/>
      </rPr>
      <t>Financement</t>
    </r>
    <r>
      <rPr>
        <sz val="16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total</t>
    </r>
    <r>
      <rPr>
        <sz val="16"/>
        <rFont val="Arial"/>
        <family val="2"/>
      </rPr>
      <t xml:space="preserve"> demandé au Service public de Wallonie (€)</t>
    </r>
  </si>
  <si>
    <t>IEA EBC Energy in Buildings and Communities</t>
  </si>
  <si>
    <t>IEA DSM  Demand Side Management</t>
  </si>
  <si>
    <t>IEA HEV Hybrid and Electric Vehicles</t>
  </si>
  <si>
    <t>IEA ISGAN International Smart Grid Action Network</t>
  </si>
  <si>
    <t>IEA PVPS Photovoltaic Power Systems</t>
  </si>
  <si>
    <t>IEA SHC Solar Heating and Cooling</t>
  </si>
  <si>
    <t>IEA Wind Energy Systems</t>
  </si>
  <si>
    <t>AIE</t>
  </si>
  <si>
    <t>Fonction (33)</t>
  </si>
  <si>
    <t>Taux d'occupation (34)</t>
  </si>
  <si>
    <t xml:space="preserve">N° WP dans lequel le matériel est utilisé </t>
  </si>
  <si>
    <t>OPR</t>
  </si>
  <si>
    <t>Coût total pour le projet (35)</t>
  </si>
  <si>
    <t>Administrateurs ou Gérants rémunérés par l'entreprise (36)</t>
  </si>
  <si>
    <t>Personnel affecté à la recherche mais dont le financement n'est pas demandé (37)</t>
  </si>
  <si>
    <t>ANNÉE 1</t>
  </si>
  <si>
    <t>ANNÉE 2</t>
  </si>
  <si>
    <t>ANNÉE 3</t>
  </si>
  <si>
    <t>BUDGET GLOBAL</t>
  </si>
  <si>
    <t>BUDGETS ANNUELS</t>
  </si>
  <si>
    <t xml:space="preserve">TOTAL </t>
  </si>
  <si>
    <t>IEA ECERC Emissions Reduction in Combustion</t>
  </si>
  <si>
    <t>IEA IETS Industrial Energy-Related Technologies and Systems</t>
  </si>
  <si>
    <t>IEA Bioenergy</t>
  </si>
  <si>
    <t>IEA OES Ocean energy systems</t>
  </si>
  <si>
    <t xml:space="preserve">Titre du projet </t>
  </si>
  <si>
    <t>IEA ECES  Energy Storage</t>
  </si>
  <si>
    <t>IEA HPC Heat Pumping Technologies</t>
  </si>
  <si>
    <t>Vérification</t>
  </si>
  <si>
    <t xml:space="preserve">Cra= Centre de Recherche agréé
OPR= Organisme public de recherche
PE= Petite Entreprise
ME= Moyenne Entreprise
GE= Grande entreprise
UNIV= Université
HE= Haute École
APM: Autre Personne morale
</t>
  </si>
  <si>
    <t xml:space="preserve">Durée du projet (en mois), </t>
  </si>
  <si>
    <t>Plateformes locales de rénovation énergétique 2022</t>
  </si>
  <si>
    <t>Veuillez sélectionner votre type d'organisme</t>
  </si>
  <si>
    <t>Assurances</t>
  </si>
  <si>
    <t>Formations en Belgique</t>
  </si>
  <si>
    <t>Documentation</t>
  </si>
  <si>
    <t>Frais de coordination/réunion</t>
  </si>
  <si>
    <t>Télécomunications/photocopies</t>
  </si>
  <si>
    <t>Matériel de communication</t>
  </si>
  <si>
    <t>Secrétariat/support juridique/comptabilité</t>
  </si>
  <si>
    <t>Mobilier/matériel de bureau</t>
  </si>
  <si>
    <t>fluids générique(eau, électricité,gaz…)</t>
  </si>
  <si>
    <t>frais immobiliers (location, entretien, aménagment bureau…)</t>
  </si>
  <si>
    <t>Frais postaux et frais de port</t>
  </si>
  <si>
    <t>10 % maximum des frais de personnel et de fonctionnement</t>
  </si>
  <si>
    <t>2% maximum des frais de personnel</t>
  </si>
  <si>
    <t xml:space="preserve">Le subside peut participer au financement des dépenses relatives à l’achat d’équipement en lien avec les missions de la plateforme </t>
  </si>
  <si>
    <t>Le subside peut participer au financement des travaux et prestations suivants réalisés par un tiers juridiquement distinct de l’organisme bénéficiaire de l’aide.</t>
  </si>
  <si>
    <t>Secrétariat/support juridique/comptabilit</t>
  </si>
  <si>
    <t>Fonctionnement 2% maximum des frais de personnel</t>
  </si>
  <si>
    <t>Frais généraux: 10 % maximum des frais de personnel et de fonctionnement</t>
  </si>
  <si>
    <t>Maximum</t>
  </si>
  <si>
    <t>Maximum/an</t>
  </si>
  <si>
    <t>taux+0,05</t>
  </si>
  <si>
    <t>taux+0,06</t>
  </si>
  <si>
    <t>taux+0,08</t>
  </si>
  <si>
    <t xml:space="preserve">Taux de chargement admis (voir guide des dépenses éligibles)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</si>
</sst>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0.0000"/>
    <numFmt numFmtId="166" formatCode="#,##0.00\ &quot;€&quot;"/>
    <numFmt numFmtId="167" formatCode="_-* #,##0.00\ [$€-40C]_-;\-* #,##0.00\ [$€-40C]_-;_-* &quot;-&quot;??\ [$€-40C]_-;_-@_-"/>
    <numFmt numFmtId="168" formatCode="_-* #,##0.00\ [$€-80C]_-;\-* #,##0.00\ [$€-80C]_-;_-* &quot;-&quot;??\ [$€-80C]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u/>
      <sz val="10"/>
      <color indexed="39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Arial"/>
      <family val="2"/>
    </font>
    <font>
      <sz val="10"/>
      <color rgb="FF0000FF"/>
      <name val="Calibri"/>
      <family val="2"/>
    </font>
    <font>
      <sz val="10"/>
      <color theme="9" tint="-0.499984740745262"/>
      <name val="Calibri"/>
      <family val="2"/>
    </font>
    <font>
      <sz val="12"/>
      <color rgb="FF000000"/>
      <name val="Calibri"/>
      <family val="2"/>
    </font>
    <font>
      <b/>
      <sz val="10"/>
      <color rgb="FF0000FF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8"/>
      <name val="Calibri"/>
      <family val="2"/>
      <scheme val="minor"/>
    </font>
    <font>
      <sz val="11"/>
      <color rgb="FF000000"/>
      <name val="Calibri"/>
      <family val="2"/>
    </font>
    <font>
      <sz val="11"/>
      <color rgb="FFFF6600"/>
      <name val="Calibri"/>
      <family val="2"/>
    </font>
    <font>
      <b/>
      <u/>
      <sz val="14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u/>
      <sz val="11"/>
      <name val="Arial"/>
      <family val="2"/>
    </font>
    <font>
      <b/>
      <u/>
      <sz val="14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92D05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4"/>
      <name val="Calibri"/>
      <family val="2"/>
      <scheme val="minor"/>
    </font>
    <font>
      <sz val="12"/>
      <color rgb="FFFF0000"/>
      <name val="Arial"/>
      <family val="2"/>
    </font>
    <font>
      <sz val="12"/>
      <color rgb="FF404040"/>
      <name val="Calibri"/>
      <family val="2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6D0A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theme="6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</cellStyleXfs>
  <cellXfs count="281">
    <xf numFmtId="0" fontId="0" fillId="0" borderId="0" xfId="0"/>
    <xf numFmtId="0" fontId="10" fillId="2" borderId="10" xfId="4" applyFont="1" applyFill="1" applyBorder="1" applyAlignment="1" applyProtection="1">
      <alignment horizontal="center" vertical="center" wrapText="1"/>
    </xf>
    <xf numFmtId="0" fontId="11" fillId="2" borderId="6" xfId="4" applyFont="1" applyFill="1" applyBorder="1" applyAlignment="1" applyProtection="1">
      <alignment horizontal="center" vertical="center" wrapText="1"/>
    </xf>
    <xf numFmtId="0" fontId="12" fillId="4" borderId="10" xfId="4" applyFont="1" applyFill="1" applyBorder="1" applyAlignment="1" applyProtection="1">
      <alignment horizontal="right" vertical="center" wrapText="1"/>
      <protection locked="0"/>
    </xf>
    <xf numFmtId="0" fontId="12" fillId="4" borderId="11" xfId="4" applyFont="1" applyFill="1" applyBorder="1" applyAlignment="1" applyProtection="1">
      <alignment horizontal="right" vertical="center" wrapText="1"/>
      <protection locked="0"/>
    </xf>
    <xf numFmtId="0" fontId="9" fillId="0" borderId="6" xfId="4" applyFont="1" applyBorder="1" applyAlignment="1" applyProtection="1">
      <alignment horizontal="centerContinuous" vertical="center" wrapText="1"/>
    </xf>
    <xf numFmtId="0" fontId="0" fillId="0" borderId="6" xfId="0" applyBorder="1" applyAlignment="1" applyProtection="1">
      <alignment horizontal="centerContinuous" vertical="center" wrapText="1"/>
    </xf>
    <xf numFmtId="0" fontId="21" fillId="0" borderId="0" xfId="4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7" fillId="0" borderId="0" xfId="4" applyFont="1" applyAlignment="1" applyProtection="1">
      <alignment horizontal="center" vertical="center" wrapText="1"/>
    </xf>
    <xf numFmtId="0" fontId="23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horizontal="center" vertical="center" wrapText="1"/>
    </xf>
    <xf numFmtId="0" fontId="7" fillId="0" borderId="0" xfId="4" applyFont="1" applyFill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9" fontId="12" fillId="6" borderId="12" xfId="0" applyNumberFormat="1" applyFont="1" applyFill="1" applyBorder="1" applyAlignment="1" applyProtection="1">
      <alignment horizontal="center" vertical="center" wrapText="1"/>
    </xf>
    <xf numFmtId="0" fontId="31" fillId="10" borderId="21" xfId="0" applyFont="1" applyFill="1" applyBorder="1" applyAlignment="1" applyProtection="1">
      <alignment horizontal="center" vertical="center" wrapText="1"/>
    </xf>
    <xf numFmtId="44" fontId="34" fillId="6" borderId="6" xfId="0" applyNumberFormat="1" applyFont="1" applyFill="1" applyBorder="1" applyAlignment="1" applyProtection="1">
      <alignment horizontal="right" vertical="center"/>
    </xf>
    <xf numFmtId="44" fontId="34" fillId="6" borderId="6" xfId="0" applyNumberFormat="1" applyFont="1" applyFill="1" applyBorder="1" applyAlignment="1" applyProtection="1">
      <alignment horizontal="center" vertical="center"/>
    </xf>
    <xf numFmtId="44" fontId="34" fillId="6" borderId="6" xfId="0" applyNumberFormat="1" applyFont="1" applyFill="1" applyBorder="1" applyAlignment="1" applyProtection="1">
      <alignment vertical="center"/>
    </xf>
    <xf numFmtId="44" fontId="34" fillId="6" borderId="5" xfId="0" applyNumberFormat="1" applyFont="1" applyFill="1" applyBorder="1" applyAlignment="1" applyProtection="1">
      <alignment vertical="center"/>
    </xf>
    <xf numFmtId="42" fontId="39" fillId="6" borderId="3" xfId="0" applyNumberFormat="1" applyFont="1" applyFill="1" applyBorder="1" applyAlignment="1" applyProtection="1">
      <alignment horizontal="center" vertical="center"/>
    </xf>
    <xf numFmtId="44" fontId="34" fillId="6" borderId="5" xfId="0" applyNumberFormat="1" applyFont="1" applyFill="1" applyBorder="1" applyAlignment="1" applyProtection="1">
      <alignment horizontal="center" vertical="center"/>
    </xf>
    <xf numFmtId="44" fontId="34" fillId="6" borderId="8" xfId="0" applyNumberFormat="1" applyFont="1" applyFill="1" applyBorder="1" applyAlignment="1" applyProtection="1">
      <alignment horizontal="center" vertical="center"/>
    </xf>
    <xf numFmtId="44" fontId="34" fillId="6" borderId="8" xfId="0" applyNumberFormat="1" applyFont="1" applyFill="1" applyBorder="1" applyAlignment="1" applyProtection="1">
      <alignment vertical="center"/>
    </xf>
    <xf numFmtId="44" fontId="34" fillId="6" borderId="7" xfId="0" applyNumberFormat="1" applyFont="1" applyFill="1" applyBorder="1" applyAlignment="1" applyProtection="1">
      <alignment vertical="center"/>
    </xf>
    <xf numFmtId="42" fontId="39" fillId="6" borderId="34" xfId="0" applyNumberFormat="1" applyFont="1" applyFill="1" applyBorder="1" applyAlignment="1" applyProtection="1">
      <alignment horizontal="center" vertical="center"/>
    </xf>
    <xf numFmtId="44" fontId="23" fillId="10" borderId="6" xfId="0" applyNumberFormat="1" applyFont="1" applyFill="1" applyBorder="1" applyAlignment="1" applyProtection="1">
      <alignment horizontal="right" vertical="center" wrapText="1"/>
    </xf>
    <xf numFmtId="44" fontId="47" fillId="6" borderId="31" xfId="0" applyNumberFormat="1" applyFont="1" applyFill="1" applyBorder="1" applyAlignment="1" applyProtection="1">
      <alignment vertical="center"/>
    </xf>
    <xf numFmtId="44" fontId="50" fillId="6" borderId="3" xfId="0" applyNumberFormat="1" applyFont="1" applyFill="1" applyBorder="1" applyAlignment="1" applyProtection="1">
      <alignment vertical="center" wrapText="1"/>
    </xf>
    <xf numFmtId="0" fontId="25" fillId="6" borderId="14" xfId="0" applyFont="1" applyFill="1" applyBorder="1" applyAlignment="1" applyProtection="1">
      <alignment horizontal="center" vertical="center"/>
    </xf>
    <xf numFmtId="0" fontId="25" fillId="6" borderId="15" xfId="0" applyFont="1" applyFill="1" applyBorder="1" applyAlignment="1" applyProtection="1">
      <alignment horizontal="center" vertical="center"/>
    </xf>
    <xf numFmtId="44" fontId="34" fillId="6" borderId="7" xfId="0" applyNumberFormat="1" applyFont="1" applyFill="1" applyBorder="1" applyAlignment="1" applyProtection="1">
      <alignment horizontal="center" vertical="center"/>
    </xf>
    <xf numFmtId="44" fontId="50" fillId="6" borderId="48" xfId="0" applyNumberFormat="1" applyFont="1" applyFill="1" applyBorder="1" applyAlignment="1" applyProtection="1">
      <alignment vertical="center" wrapText="1"/>
    </xf>
    <xf numFmtId="44" fontId="39" fillId="6" borderId="50" xfId="0" applyNumberFormat="1" applyFont="1" applyFill="1" applyBorder="1" applyAlignment="1" applyProtection="1">
      <alignment horizontal="center" vertical="center"/>
    </xf>
    <xf numFmtId="0" fontId="34" fillId="15" borderId="25" xfId="0" applyFont="1" applyFill="1" applyBorder="1" applyAlignment="1" applyProtection="1">
      <alignment horizontal="center" vertical="center"/>
      <protection locked="0"/>
    </xf>
    <xf numFmtId="0" fontId="34" fillId="15" borderId="6" xfId="0" applyFont="1" applyFill="1" applyBorder="1" applyAlignment="1" applyProtection="1">
      <alignment horizontal="center" vertical="center"/>
      <protection locked="0"/>
    </xf>
    <xf numFmtId="44" fontId="34" fillId="15" borderId="6" xfId="0" applyNumberFormat="1" applyFont="1" applyFill="1" applyBorder="1" applyAlignment="1" applyProtection="1">
      <alignment horizontal="center" vertical="center"/>
      <protection locked="0"/>
    </xf>
    <xf numFmtId="10" fontId="34" fillId="16" borderId="6" xfId="0" applyNumberFormat="1" applyFont="1" applyFill="1" applyBorder="1" applyAlignment="1" applyProtection="1">
      <alignment horizontal="center" vertical="center"/>
      <protection locked="0"/>
    </xf>
    <xf numFmtId="1" fontId="34" fillId="16" borderId="6" xfId="0" applyNumberFormat="1" applyFont="1" applyFill="1" applyBorder="1" applyAlignment="1" applyProtection="1">
      <alignment horizontal="center" vertical="center"/>
      <protection locked="0"/>
    </xf>
    <xf numFmtId="10" fontId="34" fillId="16" borderId="8" xfId="0" applyNumberFormat="1" applyFont="1" applyFill="1" applyBorder="1" applyAlignment="1" applyProtection="1">
      <alignment horizontal="center" vertical="center"/>
      <protection locked="0"/>
    </xf>
    <xf numFmtId="1" fontId="34" fillId="16" borderId="8" xfId="0" applyNumberFormat="1" applyFont="1" applyFill="1" applyBorder="1" applyAlignment="1" applyProtection="1">
      <alignment horizontal="center" vertical="center"/>
      <protection locked="0"/>
    </xf>
    <xf numFmtId="0" fontId="23" fillId="15" borderId="25" xfId="0" applyFont="1" applyFill="1" applyBorder="1" applyAlignment="1" applyProtection="1">
      <alignment horizontal="center" vertical="center" wrapText="1"/>
      <protection locked="0"/>
    </xf>
    <xf numFmtId="0" fontId="23" fillId="15" borderId="6" xfId="0" applyFont="1" applyFill="1" applyBorder="1" applyAlignment="1" applyProtection="1">
      <alignment horizontal="center" vertical="center" wrapText="1"/>
      <protection locked="0"/>
    </xf>
    <xf numFmtId="44" fontId="23" fillId="15" borderId="6" xfId="0" applyNumberFormat="1" applyFont="1" applyFill="1" applyBorder="1" applyAlignment="1" applyProtection="1">
      <alignment horizontal="right" vertical="center" wrapText="1"/>
      <protection locked="0"/>
    </xf>
    <xf numFmtId="9" fontId="23" fillId="15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16" borderId="6" xfId="0" applyNumberFormat="1" applyFill="1" applyBorder="1" applyAlignment="1" applyProtection="1">
      <alignment horizontal="center" vertical="center"/>
      <protection locked="0"/>
    </xf>
    <xf numFmtId="165" fontId="30" fillId="7" borderId="6" xfId="0" applyNumberFormat="1" applyFont="1" applyFill="1" applyBorder="1" applyAlignment="1" applyProtection="1">
      <alignment horizontal="center" vertical="center" wrapText="1"/>
    </xf>
    <xf numFmtId="0" fontId="23" fillId="16" borderId="25" xfId="0" applyFont="1" applyFill="1" applyBorder="1" applyAlignment="1" applyProtection="1">
      <alignment horizontal="center" vertical="center" wrapText="1"/>
      <protection locked="0"/>
    </xf>
    <xf numFmtId="0" fontId="23" fillId="16" borderId="6" xfId="0" applyFont="1" applyFill="1" applyBorder="1" applyAlignment="1" applyProtection="1">
      <alignment horizontal="center" vertical="center" wrapText="1"/>
      <protection locked="0"/>
    </xf>
    <xf numFmtId="10" fontId="23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vertical="center"/>
      <protection locked="0"/>
    </xf>
    <xf numFmtId="0" fontId="4" fillId="16" borderId="6" xfId="0" applyFont="1" applyFill="1" applyBorder="1" applyAlignment="1" applyProtection="1">
      <alignment vertical="center" wrapText="1"/>
      <protection locked="0"/>
    </xf>
    <xf numFmtId="44" fontId="4" fillId="16" borderId="43" xfId="0" applyNumberFormat="1" applyFont="1" applyFill="1" applyBorder="1" applyAlignment="1" applyProtection="1">
      <alignment horizontal="center" vertical="center"/>
      <protection locked="0"/>
    </xf>
    <xf numFmtId="0" fontId="49" fillId="16" borderId="6" xfId="0" applyFont="1" applyFill="1" applyBorder="1" applyAlignment="1" applyProtection="1">
      <alignment vertical="center" wrapText="1"/>
      <protection locked="0"/>
    </xf>
    <xf numFmtId="44" fontId="49" fillId="16" borderId="6" xfId="0" applyNumberFormat="1" applyFont="1" applyFill="1" applyBorder="1" applyAlignment="1" applyProtection="1">
      <alignment vertical="center" wrapText="1"/>
      <protection locked="0"/>
    </xf>
    <xf numFmtId="14" fontId="49" fillId="16" borderId="6" xfId="0" applyNumberFormat="1" applyFont="1" applyFill="1" applyBorder="1" applyAlignment="1" applyProtection="1">
      <alignment vertical="center" wrapText="1"/>
      <protection locked="0"/>
    </xf>
    <xf numFmtId="49" fontId="49" fillId="16" borderId="6" xfId="0" applyNumberFormat="1" applyFont="1" applyFill="1" applyBorder="1" applyAlignment="1" applyProtection="1">
      <alignment vertical="center" wrapText="1"/>
      <protection locked="0"/>
    </xf>
    <xf numFmtId="49" fontId="46" fillId="16" borderId="6" xfId="0" applyNumberFormat="1" applyFont="1" applyFill="1" applyBorder="1" applyAlignment="1" applyProtection="1">
      <alignment vertical="center" wrapText="1"/>
      <protection locked="0"/>
    </xf>
    <xf numFmtId="44" fontId="4" fillId="16" borderId="6" xfId="0" applyNumberFormat="1" applyFont="1" applyFill="1" applyBorder="1" applyAlignment="1" applyProtection="1">
      <alignment horizontal="center" vertical="center"/>
      <protection locked="0"/>
    </xf>
    <xf numFmtId="0" fontId="46" fillId="16" borderId="6" xfId="0" applyFont="1" applyFill="1" applyBorder="1" applyAlignment="1" applyProtection="1">
      <alignment vertical="center" wrapText="1"/>
      <protection locked="0"/>
    </xf>
    <xf numFmtId="0" fontId="4" fillId="16" borderId="5" xfId="0" applyFont="1" applyFill="1" applyBorder="1" applyAlignment="1" applyProtection="1">
      <alignment vertical="center"/>
      <protection locked="0"/>
    </xf>
    <xf numFmtId="0" fontId="13" fillId="16" borderId="6" xfId="0" applyFont="1" applyFill="1" applyBorder="1" applyAlignment="1" applyProtection="1">
      <alignment horizontal="center" vertical="center" wrapText="1"/>
      <protection locked="0"/>
    </xf>
    <xf numFmtId="0" fontId="14" fillId="16" borderId="6" xfId="4" applyFont="1" applyFill="1" applyBorder="1" applyAlignment="1" applyProtection="1">
      <alignment horizontal="center" vertical="center" wrapText="1"/>
      <protection locked="0"/>
    </xf>
    <xf numFmtId="0" fontId="12" fillId="16" borderId="6" xfId="0" applyFont="1" applyFill="1" applyBorder="1" applyAlignment="1" applyProtection="1">
      <alignment horizontal="center" vertical="center" wrapText="1"/>
      <protection locked="0"/>
    </xf>
    <xf numFmtId="0" fontId="15" fillId="16" borderId="6" xfId="4" applyFont="1" applyFill="1" applyBorder="1" applyAlignment="1" applyProtection="1">
      <alignment horizontal="center" vertical="center" wrapText="1"/>
      <protection locked="0"/>
    </xf>
    <xf numFmtId="0" fontId="19" fillId="16" borderId="6" xfId="5" applyFont="1" applyFill="1" applyBorder="1" applyAlignment="1" applyProtection="1">
      <alignment horizontal="center" vertical="center" wrapText="1"/>
      <protection locked="0"/>
    </xf>
    <xf numFmtId="0" fontId="18" fillId="16" borderId="6" xfId="5" applyFill="1" applyBorder="1" applyAlignment="1" applyProtection="1">
      <alignment horizontal="center" vertical="center" wrapText="1"/>
      <protection locked="0"/>
    </xf>
    <xf numFmtId="9" fontId="12" fillId="16" borderId="6" xfId="0" applyNumberFormat="1" applyFont="1" applyFill="1" applyBorder="1" applyAlignment="1" applyProtection="1">
      <alignment horizontal="center" vertical="center" wrapText="1"/>
      <protection locked="0"/>
    </xf>
    <xf numFmtId="44" fontId="49" fillId="5" borderId="6" xfId="0" applyNumberFormat="1" applyFont="1" applyFill="1" applyBorder="1" applyAlignment="1" applyProtection="1">
      <alignment vertical="center" wrapText="1"/>
    </xf>
    <xf numFmtId="10" fontId="49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44" fontId="62" fillId="5" borderId="6" xfId="2" applyNumberFormat="1" applyFont="1" applyFill="1" applyBorder="1" applyAlignment="1" applyProtection="1">
      <alignment horizontal="center" vertical="center"/>
    </xf>
    <xf numFmtId="44" fontId="63" fillId="5" borderId="6" xfId="2" applyNumberFormat="1" applyFont="1" applyFill="1" applyBorder="1" applyAlignment="1" applyProtection="1">
      <alignment horizontal="center" vertical="center"/>
    </xf>
    <xf numFmtId="165" fontId="31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3" fillId="2" borderId="20" xfId="0" applyFont="1" applyFill="1" applyBorder="1" applyAlignment="1" applyProtection="1">
      <alignment horizontal="left" vertical="center"/>
    </xf>
    <xf numFmtId="0" fontId="12" fillId="9" borderId="6" xfId="0" applyFont="1" applyFill="1" applyBorder="1" applyAlignment="1" applyProtection="1">
      <alignment horizontal="center" vertical="center" wrapText="1"/>
    </xf>
    <xf numFmtId="0" fontId="34" fillId="9" borderId="6" xfId="0" applyFont="1" applyFill="1" applyBorder="1" applyAlignment="1" applyProtection="1">
      <alignment horizontal="center" vertical="center" wrapText="1"/>
    </xf>
    <xf numFmtId="0" fontId="41" fillId="3" borderId="32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6" fillId="0" borderId="42" xfId="0" applyFont="1" applyBorder="1" applyAlignment="1" applyProtection="1">
      <alignment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17" fontId="27" fillId="7" borderId="16" xfId="0" applyNumberFormat="1" applyFont="1" applyFill="1" applyBorder="1" applyAlignment="1" applyProtection="1">
      <alignment horizontal="center" wrapText="1"/>
    </xf>
    <xf numFmtId="0" fontId="27" fillId="7" borderId="17" xfId="0" applyFont="1" applyFill="1" applyBorder="1" applyAlignment="1" applyProtection="1">
      <alignment horizontal="center" wrapText="1"/>
    </xf>
    <xf numFmtId="0" fontId="29" fillId="0" borderId="0" xfId="0" applyFont="1" applyBorder="1" applyAlignment="1" applyProtection="1">
      <alignment vertical="center"/>
    </xf>
    <xf numFmtId="0" fontId="31" fillId="8" borderId="19" xfId="0" applyFont="1" applyFill="1" applyBorder="1" applyAlignment="1" applyProtection="1">
      <alignment horizontal="center" vertical="center" wrapText="1"/>
    </xf>
    <xf numFmtId="0" fontId="31" fillId="8" borderId="6" xfId="0" applyFont="1" applyFill="1" applyBorder="1" applyAlignment="1" applyProtection="1">
      <alignment horizontal="center" vertical="center" wrapText="1"/>
    </xf>
    <xf numFmtId="0" fontId="32" fillId="8" borderId="6" xfId="0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4" fillId="9" borderId="22" xfId="0" applyFont="1" applyFill="1" applyBorder="1" applyAlignment="1" applyProtection="1">
      <alignment horizontal="center" vertical="center"/>
    </xf>
    <xf numFmtId="44" fontId="34" fillId="9" borderId="8" xfId="0" applyNumberFormat="1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8" xfId="0" applyFont="1" applyBorder="1" applyAlignment="1" applyProtection="1">
      <alignment horizontal="center" vertical="center" wrapText="1"/>
    </xf>
    <xf numFmtId="0" fontId="34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36" fillId="11" borderId="23" xfId="0" applyFont="1" applyFill="1" applyBorder="1" applyAlignment="1" applyProtection="1">
      <alignment horizontal="left" vertical="center"/>
    </xf>
    <xf numFmtId="0" fontId="34" fillId="11" borderId="24" xfId="0" applyFont="1" applyFill="1" applyBorder="1" applyAlignment="1" applyProtection="1">
      <alignment horizontal="centerContinuous" vertical="center" wrapText="1"/>
    </xf>
    <xf numFmtId="44" fontId="34" fillId="11" borderId="24" xfId="0" applyNumberFormat="1" applyFont="1" applyFill="1" applyBorder="1" applyAlignment="1" applyProtection="1">
      <alignment horizontal="centerContinuous" vertical="center" wrapText="1"/>
    </xf>
    <xf numFmtId="0" fontId="34" fillId="11" borderId="24" xfId="0" applyFont="1" applyFill="1" applyBorder="1" applyAlignment="1" applyProtection="1">
      <alignment horizontal="center" vertical="center" wrapText="1"/>
    </xf>
    <xf numFmtId="0" fontId="7" fillId="11" borderId="19" xfId="0" applyFont="1" applyFill="1" applyBorder="1" applyAlignment="1" applyProtection="1">
      <alignment horizontal="center" vertical="center" wrapText="1"/>
    </xf>
    <xf numFmtId="0" fontId="34" fillId="11" borderId="26" xfId="0" applyFont="1" applyFill="1" applyBorder="1" applyAlignment="1" applyProtection="1">
      <alignment horizontal="center" vertical="center"/>
    </xf>
    <xf numFmtId="44" fontId="34" fillId="11" borderId="26" xfId="0" applyNumberFormat="1" applyFont="1" applyFill="1" applyBorder="1" applyAlignment="1" applyProtection="1">
      <alignment horizontal="center" vertical="center"/>
    </xf>
    <xf numFmtId="44" fontId="34" fillId="11" borderId="26" xfId="0" applyNumberFormat="1" applyFont="1" applyFill="1" applyBorder="1" applyAlignment="1" applyProtection="1">
      <alignment horizontal="right" vertical="center"/>
    </xf>
    <xf numFmtId="10" fontId="37" fillId="0" borderId="1" xfId="1" applyNumberFormat="1" applyFont="1" applyFill="1" applyBorder="1" applyAlignment="1" applyProtection="1">
      <alignment horizontal="center" vertical="center" wrapText="1"/>
    </xf>
    <xf numFmtId="0" fontId="6" fillId="12" borderId="2" xfId="0" applyFont="1" applyFill="1" applyBorder="1" applyAlignment="1" applyProtection="1">
      <alignment horizontal="center" vertical="center"/>
    </xf>
    <xf numFmtId="0" fontId="36" fillId="11" borderId="6" xfId="0" applyFont="1" applyFill="1" applyBorder="1" applyAlignment="1" applyProtection="1">
      <alignment horizontal="left" vertical="center"/>
    </xf>
    <xf numFmtId="0" fontId="34" fillId="11" borderId="4" xfId="0" applyFont="1" applyFill="1" applyBorder="1" applyAlignment="1" applyProtection="1">
      <alignment horizontal="centerContinuous" vertical="center" wrapText="1"/>
    </xf>
    <xf numFmtId="44" fontId="34" fillId="11" borderId="4" xfId="0" applyNumberFormat="1" applyFont="1" applyFill="1" applyBorder="1" applyAlignment="1" applyProtection="1">
      <alignment horizontal="centerContinuous" vertical="center" wrapText="1"/>
    </xf>
    <xf numFmtId="44" fontId="34" fillId="11" borderId="4" xfId="0" applyNumberFormat="1" applyFont="1" applyFill="1" applyBorder="1" applyAlignment="1" applyProtection="1">
      <alignment horizontal="center" vertical="center" wrapText="1"/>
    </xf>
    <xf numFmtId="165" fontId="35" fillId="11" borderId="4" xfId="0" applyNumberFormat="1" applyFont="1" applyFill="1" applyBorder="1" applyAlignment="1" applyProtection="1">
      <alignment horizontal="center" vertical="center" wrapText="1"/>
    </xf>
    <xf numFmtId="10" fontId="34" fillId="11" borderId="4" xfId="0" applyNumberFormat="1" applyFont="1" applyFill="1" applyBorder="1" applyAlignment="1" applyProtection="1">
      <alignment horizontal="center" vertical="center" wrapText="1"/>
    </xf>
    <xf numFmtId="1" fontId="34" fillId="11" borderId="4" xfId="0" applyNumberFormat="1" applyFont="1" applyFill="1" applyBorder="1" applyAlignment="1" applyProtection="1">
      <alignment horizontal="center" vertical="center" wrapText="1"/>
    </xf>
    <xf numFmtId="42" fontId="34" fillId="11" borderId="26" xfId="0" applyNumberFormat="1" applyFont="1" applyFill="1" applyBorder="1" applyAlignment="1" applyProtection="1">
      <alignment horizontal="right" vertical="center"/>
    </xf>
    <xf numFmtId="42" fontId="34" fillId="11" borderId="26" xfId="0" applyNumberFormat="1" applyFont="1" applyFill="1" applyBorder="1" applyAlignment="1" applyProtection="1">
      <alignment horizontal="center" vertical="center"/>
    </xf>
    <xf numFmtId="10" fontId="37" fillId="0" borderId="33" xfId="1" applyNumberFormat="1" applyFont="1" applyFill="1" applyBorder="1" applyAlignment="1" applyProtection="1">
      <alignment horizontal="center" vertical="center" wrapText="1"/>
    </xf>
    <xf numFmtId="0" fontId="6" fillId="12" borderId="35" xfId="0" applyFont="1" applyFill="1" applyBorder="1" applyAlignment="1" applyProtection="1">
      <alignment horizontal="center" vertical="center"/>
    </xf>
    <xf numFmtId="0" fontId="6" fillId="11" borderId="4" xfId="0" applyFont="1" applyFill="1" applyBorder="1" applyAlignment="1" applyProtection="1">
      <alignment horizontal="left" vertical="center"/>
    </xf>
    <xf numFmtId="44" fontId="6" fillId="11" borderId="4" xfId="0" applyNumberFormat="1" applyFont="1" applyFill="1" applyBorder="1" applyAlignment="1" applyProtection="1">
      <alignment horizontal="left" vertical="center"/>
    </xf>
    <xf numFmtId="165" fontId="6" fillId="11" borderId="4" xfId="0" applyNumberFormat="1" applyFont="1" applyFill="1" applyBorder="1" applyAlignment="1" applyProtection="1">
      <alignment horizontal="left" vertical="center"/>
    </xf>
    <xf numFmtId="10" fontId="6" fillId="11" borderId="4" xfId="0" applyNumberFormat="1" applyFont="1" applyFill="1" applyBorder="1" applyAlignment="1" applyProtection="1">
      <alignment horizontal="left" vertical="center"/>
    </xf>
    <xf numFmtId="1" fontId="6" fillId="11" borderId="4" xfId="0" applyNumberFormat="1" applyFont="1" applyFill="1" applyBorder="1" applyAlignment="1" applyProtection="1">
      <alignment horizontal="left" vertical="center"/>
    </xf>
    <xf numFmtId="9" fontId="37" fillId="0" borderId="49" xfId="1" applyFont="1" applyFill="1" applyBorder="1" applyAlignment="1" applyProtection="1">
      <alignment horizontal="center" vertical="center" wrapText="1"/>
    </xf>
    <xf numFmtId="44" fontId="6" fillId="12" borderId="9" xfId="0" applyNumberFormat="1" applyFont="1" applyFill="1" applyBorder="1" applyAlignment="1" applyProtection="1">
      <alignment horizontal="center" vertical="center"/>
    </xf>
    <xf numFmtId="0" fontId="42" fillId="13" borderId="33" xfId="0" applyFont="1" applyFill="1" applyBorder="1" applyAlignment="1" applyProtection="1">
      <alignment horizontal="center" vertical="center"/>
    </xf>
    <xf numFmtId="0" fontId="43" fillId="13" borderId="35" xfId="0" applyFont="1" applyFill="1" applyBorder="1" applyAlignment="1" applyProtection="1">
      <alignment vertical="center"/>
    </xf>
    <xf numFmtId="0" fontId="42" fillId="13" borderId="35" xfId="0" applyFont="1" applyFill="1" applyBorder="1" applyAlignment="1" applyProtection="1">
      <alignment horizontal="right" vertical="center"/>
    </xf>
    <xf numFmtId="0" fontId="41" fillId="11" borderId="32" xfId="0" applyFont="1" applyFill="1" applyBorder="1" applyAlignment="1" applyProtection="1">
      <alignment vertical="center"/>
    </xf>
    <xf numFmtId="0" fontId="23" fillId="0" borderId="24" xfId="0" applyFont="1" applyBorder="1" applyAlignment="1" applyProtection="1">
      <alignment vertical="center"/>
    </xf>
    <xf numFmtId="0" fontId="4" fillId="9" borderId="36" xfId="0" applyFont="1" applyFill="1" applyBorder="1" applyAlignment="1" applyProtection="1">
      <alignment horizontal="center" vertical="center" wrapText="1"/>
    </xf>
    <xf numFmtId="0" fontId="44" fillId="9" borderId="6" xfId="0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 applyProtection="1">
      <alignment horizontal="center" vertical="center" wrapText="1"/>
    </xf>
    <xf numFmtId="166" fontId="4" fillId="9" borderId="5" xfId="0" applyNumberFormat="1" applyFont="1" applyFill="1" applyBorder="1" applyAlignment="1" applyProtection="1">
      <alignment horizontal="center" vertical="center" wrapText="1"/>
    </xf>
    <xf numFmtId="166" fontId="4" fillId="9" borderId="37" xfId="0" applyNumberFormat="1" applyFont="1" applyFill="1" applyBorder="1" applyAlignment="1" applyProtection="1">
      <alignment horizontal="center" vertical="center" wrapText="1"/>
    </xf>
    <xf numFmtId="0" fontId="4" fillId="9" borderId="37" xfId="0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vertical="center"/>
    </xf>
    <xf numFmtId="0" fontId="6" fillId="12" borderId="33" xfId="0" applyFont="1" applyFill="1" applyBorder="1" applyAlignment="1" applyProtection="1">
      <alignment horizontal="center" vertical="center"/>
    </xf>
    <xf numFmtId="0" fontId="40" fillId="0" borderId="24" xfId="0" applyFont="1" applyFill="1" applyBorder="1" applyAlignment="1" applyProtection="1">
      <alignment vertical="center"/>
    </xf>
    <xf numFmtId="0" fontId="40" fillId="0" borderId="19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166" fontId="4" fillId="2" borderId="6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9" fontId="5" fillId="3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/>
    </xf>
    <xf numFmtId="0" fontId="45" fillId="2" borderId="38" xfId="0" applyFont="1" applyFill="1" applyBorder="1" applyAlignment="1" applyProtection="1">
      <alignment horizontal="left" vertical="center"/>
    </xf>
    <xf numFmtId="0" fontId="23" fillId="3" borderId="27" xfId="0" applyFont="1" applyFill="1" applyBorder="1" applyAlignment="1" applyProtection="1">
      <alignment horizontal="center" vertical="center" wrapText="1"/>
    </xf>
    <xf numFmtId="14" fontId="46" fillId="14" borderId="29" xfId="0" applyNumberFormat="1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 applyProtection="1">
      <alignment horizontal="center" vertical="center" wrapText="1"/>
    </xf>
    <xf numFmtId="14" fontId="46" fillId="3" borderId="30" xfId="0" applyNumberFormat="1" applyFont="1" applyFill="1" applyBorder="1" applyAlignment="1" applyProtection="1">
      <alignment horizontal="center" vertical="center" wrapText="1"/>
    </xf>
    <xf numFmtId="44" fontId="47" fillId="3" borderId="30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9" fillId="3" borderId="26" xfId="0" applyFont="1" applyFill="1" applyBorder="1" applyAlignment="1" applyProtection="1">
      <alignment vertical="center" wrapText="1"/>
    </xf>
    <xf numFmtId="166" fontId="49" fillId="3" borderId="26" xfId="0" applyNumberFormat="1" applyFont="1" applyFill="1" applyBorder="1" applyAlignment="1" applyProtection="1">
      <alignment vertical="center" wrapText="1"/>
    </xf>
    <xf numFmtId="0" fontId="23" fillId="0" borderId="27" xfId="0" applyFont="1" applyBorder="1" applyAlignment="1" applyProtection="1">
      <alignment vertical="center"/>
    </xf>
    <xf numFmtId="14" fontId="46" fillId="14" borderId="1" xfId="0" applyNumberFormat="1" applyFont="1" applyFill="1" applyBorder="1" applyAlignment="1" applyProtection="1">
      <alignment horizontal="center" vertical="center" wrapText="1"/>
    </xf>
    <xf numFmtId="0" fontId="45" fillId="2" borderId="45" xfId="0" applyFont="1" applyFill="1" applyBorder="1" applyAlignment="1" applyProtection="1">
      <alignment horizontal="left" vertical="center"/>
    </xf>
    <xf numFmtId="0" fontId="48" fillId="0" borderId="24" xfId="0" applyFont="1" applyBorder="1" applyAlignment="1" applyProtection="1">
      <alignment vertical="center"/>
    </xf>
    <xf numFmtId="0" fontId="48" fillId="0" borderId="19" xfId="0" applyFont="1" applyBorder="1" applyAlignment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wrapText="1"/>
    </xf>
    <xf numFmtId="166" fontId="4" fillId="2" borderId="8" xfId="0" applyNumberFormat="1" applyFont="1" applyFill="1" applyBorder="1" applyAlignment="1" applyProtection="1">
      <alignment horizontal="center" vertical="center" wrapText="1"/>
    </xf>
    <xf numFmtId="166" fontId="4" fillId="3" borderId="6" xfId="0" applyNumberFormat="1" applyFont="1" applyFill="1" applyBorder="1" applyAlignment="1" applyProtection="1">
      <alignment horizontal="center" vertical="center" wrapText="1"/>
    </xf>
    <xf numFmtId="0" fontId="49" fillId="3" borderId="0" xfId="0" applyFont="1" applyFill="1" applyBorder="1" applyAlignment="1" applyProtection="1">
      <alignment vertical="center" wrapText="1"/>
    </xf>
    <xf numFmtId="0" fontId="23" fillId="0" borderId="46" xfId="0" applyFont="1" applyBorder="1" applyAlignment="1" applyProtection="1">
      <alignment vertical="center"/>
    </xf>
    <xf numFmtId="14" fontId="46" fillId="14" borderId="47" xfId="0" applyNumberFormat="1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vertical="center" wrapText="1"/>
    </xf>
    <xf numFmtId="166" fontId="15" fillId="3" borderId="0" xfId="0" applyNumberFormat="1" applyFont="1" applyFill="1" applyBorder="1" applyAlignment="1" applyProtection="1">
      <alignment vertical="center" wrapText="1"/>
    </xf>
    <xf numFmtId="44" fontId="51" fillId="3" borderId="0" xfId="0" applyNumberFormat="1" applyFont="1" applyFill="1" applyBorder="1" applyAlignment="1" applyProtection="1">
      <alignment vertical="center" wrapText="1"/>
    </xf>
    <xf numFmtId="0" fontId="62" fillId="0" borderId="0" xfId="2" applyFont="1" applyProtection="1"/>
    <xf numFmtId="0" fontId="64" fillId="0" borderId="6" xfId="3" applyFont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center" wrapText="1"/>
    </xf>
    <xf numFmtId="0" fontId="64" fillId="3" borderId="0" xfId="3" applyFont="1" applyFill="1" applyBorder="1" applyAlignment="1" applyProtection="1">
      <alignment horizontal="right" vertical="center" wrapText="1" indent="1"/>
    </xf>
    <xf numFmtId="0" fontId="0" fillId="0" borderId="0" xfId="0" applyBorder="1" applyProtection="1"/>
    <xf numFmtId="0" fontId="62" fillId="0" borderId="6" xfId="2" applyFont="1" applyBorder="1" applyAlignment="1" applyProtection="1">
      <alignment horizontal="center" vertical="center"/>
    </xf>
    <xf numFmtId="0" fontId="67" fillId="0" borderId="6" xfId="3" applyFont="1" applyBorder="1" applyAlignment="1" applyProtection="1">
      <alignment horizontal="right" vertical="center" wrapText="1" indent="1"/>
    </xf>
    <xf numFmtId="0" fontId="63" fillId="3" borderId="0" xfId="2" applyFont="1" applyFill="1" applyBorder="1" applyAlignment="1" applyProtection="1">
      <alignment horizontal="center" vertical="center" wrapText="1"/>
      <protection locked="0"/>
    </xf>
    <xf numFmtId="2" fontId="38" fillId="6" borderId="2" xfId="0" applyNumberFormat="1" applyFont="1" applyFill="1" applyBorder="1" applyAlignment="1" applyProtection="1">
      <alignment horizontal="center" vertical="center"/>
    </xf>
    <xf numFmtId="2" fontId="38" fillId="6" borderId="35" xfId="0" applyNumberFormat="1" applyFont="1" applyFill="1" applyBorder="1" applyAlignment="1" applyProtection="1">
      <alignment horizontal="center" vertical="center"/>
    </xf>
    <xf numFmtId="2" fontId="38" fillId="6" borderId="9" xfId="0" applyNumberFormat="1" applyFont="1" applyFill="1" applyBorder="1" applyAlignment="1" applyProtection="1">
      <alignment horizontal="center" vertical="center"/>
    </xf>
    <xf numFmtId="167" fontId="55" fillId="5" borderId="53" xfId="0" applyNumberFormat="1" applyFont="1" applyFill="1" applyBorder="1" applyAlignment="1" applyProtection="1">
      <alignment horizontal="right" vertical="center" wrapText="1"/>
    </xf>
    <xf numFmtId="0" fontId="63" fillId="0" borderId="49" xfId="0" applyNumberFormat="1" applyFont="1" applyBorder="1" applyAlignment="1" applyProtection="1">
      <alignment horizontal="centerContinuous" vertical="center" wrapText="1"/>
    </xf>
    <xf numFmtId="0" fontId="63" fillId="0" borderId="50" xfId="0" applyNumberFormat="1" applyFont="1" applyBorder="1" applyAlignment="1" applyProtection="1">
      <alignment horizontal="centerContinuous" vertical="center" wrapText="1"/>
    </xf>
    <xf numFmtId="0" fontId="0" fillId="0" borderId="0" xfId="0" applyNumberFormat="1" applyAlignment="1" applyProtection="1">
      <alignment wrapText="1"/>
    </xf>
    <xf numFmtId="0" fontId="63" fillId="0" borderId="54" xfId="0" applyNumberFormat="1" applyFont="1" applyBorder="1" applyAlignment="1" applyProtection="1">
      <alignment horizontal="center" vertical="center" wrapText="1"/>
    </xf>
    <xf numFmtId="0" fontId="0" fillId="0" borderId="24" xfId="0" applyNumberFormat="1" applyBorder="1" applyAlignment="1" applyProtection="1">
      <alignment wrapText="1"/>
    </xf>
    <xf numFmtId="0" fontId="4" fillId="3" borderId="10" xfId="4" applyNumberFormat="1" applyFont="1" applyFill="1" applyBorder="1" applyAlignment="1" applyProtection="1">
      <alignment horizontal="right" vertical="center" wrapText="1"/>
    </xf>
    <xf numFmtId="0" fontId="49" fillId="3" borderId="10" xfId="0" applyNumberFormat="1" applyFont="1" applyFill="1" applyBorder="1" applyAlignment="1" applyProtection="1">
      <alignment horizontal="right" vertical="center" wrapText="1"/>
    </xf>
    <xf numFmtId="0" fontId="55" fillId="5" borderId="10" xfId="0" applyNumberFormat="1" applyFont="1" applyFill="1" applyBorder="1" applyAlignment="1" applyProtection="1">
      <alignment horizontal="right" vertical="center" wrapText="1"/>
    </xf>
    <xf numFmtId="0" fontId="49" fillId="0" borderId="10" xfId="0" applyNumberFormat="1" applyFont="1" applyBorder="1" applyAlignment="1" applyProtection="1">
      <alignment horizontal="right" vertical="center" wrapText="1"/>
    </xf>
    <xf numFmtId="0" fontId="60" fillId="0" borderId="10" xfId="0" applyNumberFormat="1" applyFont="1" applyBorder="1" applyAlignment="1" applyProtection="1">
      <alignment horizontal="right" vertical="center" wrapText="1"/>
    </xf>
    <xf numFmtId="167" fontId="0" fillId="0" borderId="0" xfId="0" applyNumberFormat="1" applyAlignment="1" applyProtection="1">
      <alignment horizontal="right" wrapText="1"/>
    </xf>
    <xf numFmtId="167" fontId="54" fillId="3" borderId="53" xfId="0" applyNumberFormat="1" applyFont="1" applyFill="1" applyBorder="1" applyAlignment="1" applyProtection="1">
      <alignment horizontal="right" vertical="center" wrapText="1"/>
    </xf>
    <xf numFmtId="0" fontId="69" fillId="0" borderId="0" xfId="0" applyFont="1" applyAlignment="1">
      <alignment horizontal="justify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justify"/>
    </xf>
    <xf numFmtId="9" fontId="0" fillId="0" borderId="0" xfId="0" applyNumberFormat="1" applyAlignment="1" applyProtection="1">
      <alignment wrapText="1"/>
    </xf>
    <xf numFmtId="167" fontId="0" fillId="0" borderId="0" xfId="0" applyNumberFormat="1" applyAlignment="1" applyProtection="1">
      <alignment wrapText="1"/>
    </xf>
    <xf numFmtId="0" fontId="5" fillId="3" borderId="26" xfId="0" applyFont="1" applyFill="1" applyBorder="1" applyAlignment="1" applyProtection="1">
      <alignment horizontal="left" vertical="center" wrapText="1"/>
    </xf>
    <xf numFmtId="0" fontId="62" fillId="0" borderId="6" xfId="2" applyFont="1" applyBorder="1" applyAlignment="1" applyProtection="1">
      <alignment horizontal="center" vertical="center"/>
    </xf>
    <xf numFmtId="0" fontId="0" fillId="0" borderId="6" xfId="0" applyBorder="1" applyProtection="1"/>
    <xf numFmtId="0" fontId="54" fillId="0" borderId="32" xfId="0" applyFont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28" xfId="0" applyFill="1" applyBorder="1" applyAlignment="1" applyProtection="1">
      <alignment vertical="center"/>
    </xf>
    <xf numFmtId="0" fontId="45" fillId="2" borderId="33" xfId="0" applyFont="1" applyFill="1" applyBorder="1" applyAlignment="1" applyProtection="1">
      <alignment horizontal="left" vertical="center"/>
    </xf>
    <xf numFmtId="0" fontId="0" fillId="2" borderId="35" xfId="0" applyFill="1" applyBorder="1" applyAlignment="1" applyProtection="1">
      <alignment vertical="center"/>
    </xf>
    <xf numFmtId="0" fontId="0" fillId="2" borderId="34" xfId="0" applyFill="1" applyBorder="1" applyAlignment="1" applyProtection="1">
      <alignment vertical="center"/>
    </xf>
    <xf numFmtId="0" fontId="70" fillId="0" borderId="0" xfId="0" applyFont="1" applyAlignment="1">
      <alignment vertical="center"/>
    </xf>
    <xf numFmtId="0" fontId="53" fillId="0" borderId="55" xfId="0" applyNumberFormat="1" applyFont="1" applyBorder="1" applyAlignment="1" applyProtection="1">
      <alignment wrapText="1"/>
    </xf>
    <xf numFmtId="0" fontId="52" fillId="2" borderId="17" xfId="0" applyNumberFormat="1" applyFont="1" applyFill="1" applyBorder="1" applyAlignment="1" applyProtection="1">
      <alignment horizontal="center" vertical="center" wrapText="1"/>
    </xf>
    <xf numFmtId="0" fontId="47" fillId="17" borderId="10" xfId="0" applyNumberFormat="1" applyFont="1" applyFill="1" applyBorder="1" applyAlignment="1" applyProtection="1">
      <alignment horizontal="center" vertical="center" wrapText="1"/>
    </xf>
    <xf numFmtId="0" fontId="47" fillId="5" borderId="18" xfId="0" applyNumberFormat="1" applyFont="1" applyFill="1" applyBorder="1" applyAlignment="1" applyProtection="1">
      <alignment horizontal="center" vertical="center" wrapText="1"/>
    </xf>
    <xf numFmtId="0" fontId="57" fillId="5" borderId="18" xfId="0" applyNumberFormat="1" applyFont="1" applyFill="1" applyBorder="1" applyAlignment="1" applyProtection="1">
      <alignment horizontal="center" vertical="center" wrapText="1"/>
    </xf>
    <xf numFmtId="0" fontId="47" fillId="2" borderId="10" xfId="0" applyNumberFormat="1" applyFont="1" applyFill="1" applyBorder="1" applyAlignment="1" applyProtection="1">
      <alignment horizontal="left" vertical="center" wrapText="1"/>
    </xf>
    <xf numFmtId="0" fontId="54" fillId="3" borderId="18" xfId="0" applyNumberFormat="1" applyFont="1" applyFill="1" applyBorder="1" applyAlignment="1" applyProtection="1">
      <alignment horizontal="center" vertical="center" wrapText="1"/>
    </xf>
    <xf numFmtId="168" fontId="58" fillId="3" borderId="18" xfId="0" applyNumberFormat="1" applyFont="1" applyFill="1" applyBorder="1" applyAlignment="1" applyProtection="1">
      <alignment horizontal="right" vertical="center" wrapText="1"/>
    </xf>
    <xf numFmtId="168" fontId="59" fillId="3" borderId="18" xfId="4" applyNumberFormat="1" applyFont="1" applyFill="1" applyBorder="1" applyAlignment="1" applyProtection="1">
      <alignment horizontal="right" vertical="center" wrapText="1"/>
    </xf>
    <xf numFmtId="168" fontId="55" fillId="5" borderId="18" xfId="0" applyNumberFormat="1" applyFont="1" applyFill="1" applyBorder="1" applyAlignment="1" applyProtection="1">
      <alignment horizontal="right" vertical="center" wrapText="1"/>
    </xf>
    <xf numFmtId="0" fontId="8" fillId="2" borderId="10" xfId="0" applyNumberFormat="1" applyFont="1" applyFill="1" applyBorder="1" applyAlignment="1" applyProtection="1">
      <alignment horizontal="left" vertical="center" wrapText="1"/>
    </xf>
    <xf numFmtId="168" fontId="54" fillId="3" borderId="18" xfId="0" applyNumberFormat="1" applyFont="1" applyFill="1" applyBorder="1" applyAlignment="1" applyProtection="1">
      <alignment horizontal="center" vertical="center" wrapText="1"/>
    </xf>
    <xf numFmtId="168" fontId="59" fillId="3" borderId="18" xfId="0" applyNumberFormat="1" applyFont="1" applyFill="1" applyBorder="1" applyAlignment="1" applyProtection="1">
      <alignment horizontal="right" vertical="center" wrapText="1"/>
    </xf>
    <xf numFmtId="168" fontId="54" fillId="3" borderId="18" xfId="0" applyNumberFormat="1" applyFont="1" applyFill="1" applyBorder="1" applyAlignment="1" applyProtection="1">
      <alignment horizontal="right" vertical="center" wrapText="1"/>
    </xf>
    <xf numFmtId="168" fontId="54" fillId="2" borderId="18" xfId="0" applyNumberFormat="1" applyFont="1" applyFill="1" applyBorder="1" applyAlignment="1" applyProtection="1">
      <alignment horizontal="right" vertical="center" wrapText="1"/>
    </xf>
    <xf numFmtId="0" fontId="54" fillId="5" borderId="10" xfId="0" applyNumberFormat="1" applyFont="1" applyFill="1" applyBorder="1" applyAlignment="1" applyProtection="1">
      <alignment horizontal="right" vertical="center" wrapText="1"/>
    </xf>
    <xf numFmtId="9" fontId="53" fillId="0" borderId="18" xfId="1" applyFont="1" applyBorder="1" applyAlignment="1" applyProtection="1">
      <alignment horizontal="right" vertical="center" wrapText="1"/>
    </xf>
    <xf numFmtId="0" fontId="8" fillId="14" borderId="10" xfId="0" applyNumberFormat="1" applyFont="1" applyFill="1" applyBorder="1" applyAlignment="1" applyProtection="1">
      <alignment horizontal="right" vertical="center" wrapText="1"/>
    </xf>
    <xf numFmtId="168" fontId="56" fillId="5" borderId="18" xfId="0" applyNumberFormat="1" applyFont="1" applyFill="1" applyBorder="1" applyAlignment="1" applyProtection="1">
      <alignment horizontal="right" vertical="center" wrapText="1"/>
    </xf>
    <xf numFmtId="44" fontId="0" fillId="0" borderId="11" xfId="0" applyNumberFormat="1" applyBorder="1" applyAlignment="1" applyProtection="1">
      <alignment wrapText="1"/>
    </xf>
    <xf numFmtId="168" fontId="0" fillId="0" borderId="56" xfId="0" applyNumberFormat="1" applyBorder="1" applyAlignment="1" applyProtection="1">
      <alignment wrapText="1"/>
    </xf>
    <xf numFmtId="167" fontId="0" fillId="0" borderId="4" xfId="0" applyNumberFormat="1" applyBorder="1" applyAlignment="1" applyProtection="1">
      <alignment horizontal="right" wrapText="1"/>
    </xf>
    <xf numFmtId="167" fontId="0" fillId="0" borderId="24" xfId="0" applyNumberFormat="1" applyBorder="1" applyAlignment="1" applyProtection="1">
      <alignment horizontal="right" wrapText="1"/>
    </xf>
    <xf numFmtId="167" fontId="0" fillId="0" borderId="26" xfId="0" applyNumberFormat="1" applyBorder="1" applyAlignment="1" applyProtection="1">
      <alignment horizontal="right" wrapText="1"/>
    </xf>
    <xf numFmtId="0" fontId="63" fillId="0" borderId="51" xfId="0" applyNumberFormat="1" applyFont="1" applyBorder="1" applyAlignment="1" applyProtection="1">
      <alignment horizontal="centerContinuous" vertical="center" wrapText="1"/>
    </xf>
    <xf numFmtId="0" fontId="63" fillId="0" borderId="57" xfId="0" applyNumberFormat="1" applyFont="1" applyBorder="1" applyAlignment="1" applyProtection="1">
      <alignment horizontal="center" vertical="center" wrapText="1"/>
    </xf>
    <xf numFmtId="0" fontId="68" fillId="2" borderId="58" xfId="0" applyNumberFormat="1" applyFont="1" applyFill="1" applyBorder="1" applyAlignment="1" applyProtection="1">
      <alignment horizontal="center" vertical="center" wrapText="1"/>
    </xf>
    <xf numFmtId="0" fontId="47" fillId="5" borderId="59" xfId="0" applyNumberFormat="1" applyFont="1" applyFill="1" applyBorder="1" applyAlignment="1" applyProtection="1">
      <alignment horizontal="center" vertical="center" wrapText="1"/>
    </xf>
    <xf numFmtId="0" fontId="57" fillId="5" borderId="59" xfId="0" applyNumberFormat="1" applyFont="1" applyFill="1" applyBorder="1" applyAlignment="1" applyProtection="1">
      <alignment horizontal="center" vertical="center" wrapText="1"/>
    </xf>
    <xf numFmtId="0" fontId="0" fillId="0" borderId="53" xfId="0" applyNumberFormat="1" applyBorder="1" applyAlignment="1" applyProtection="1">
      <alignment wrapText="1"/>
    </xf>
    <xf numFmtId="164" fontId="59" fillId="16" borderId="53" xfId="0" applyNumberFormat="1" applyFont="1" applyFill="1" applyBorder="1" applyAlignment="1" applyProtection="1">
      <alignment horizontal="right" vertical="center" wrapText="1"/>
      <protection locked="0"/>
    </xf>
    <xf numFmtId="167" fontId="54" fillId="3" borderId="53" xfId="0" applyNumberFormat="1" applyFont="1" applyFill="1" applyBorder="1" applyAlignment="1" applyProtection="1">
      <alignment vertical="center" wrapText="1"/>
    </xf>
    <xf numFmtId="164" fontId="59" fillId="16" borderId="60" xfId="0" applyNumberFormat="1" applyFont="1" applyFill="1" applyBorder="1" applyAlignment="1" applyProtection="1">
      <alignment horizontal="right" vertical="center" wrapText="1"/>
      <protection locked="0"/>
    </xf>
    <xf numFmtId="164" fontId="59" fillId="16" borderId="59" xfId="0" applyNumberFormat="1" applyFont="1" applyFill="1" applyBorder="1" applyAlignment="1" applyProtection="1">
      <alignment horizontal="right" vertical="center" wrapText="1"/>
      <protection locked="0"/>
    </xf>
    <xf numFmtId="168" fontId="55" fillId="5" borderId="52" xfId="0" applyNumberFormat="1" applyFont="1" applyFill="1" applyBorder="1" applyAlignment="1" applyProtection="1">
      <alignment horizontal="right" vertical="center" wrapText="1"/>
    </xf>
    <xf numFmtId="167" fontId="54" fillId="2" borderId="53" xfId="0" applyNumberFormat="1" applyFont="1" applyFill="1" applyBorder="1" applyAlignment="1" applyProtection="1">
      <alignment horizontal="right" vertical="center" wrapText="1"/>
    </xf>
    <xf numFmtId="9" fontId="53" fillId="0" borderId="59" xfId="1" applyFont="1" applyBorder="1" applyAlignment="1" applyProtection="1">
      <alignment horizontal="right" vertical="center" wrapText="1"/>
    </xf>
    <xf numFmtId="167" fontId="56" fillId="5" borderId="61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Border="1" applyAlignment="1" applyProtection="1">
      <alignment wrapText="1"/>
    </xf>
    <xf numFmtId="0" fontId="0" fillId="0" borderId="26" xfId="0" applyNumberFormat="1" applyBorder="1" applyAlignment="1" applyProtection="1">
      <alignment wrapText="1"/>
    </xf>
    <xf numFmtId="0" fontId="63" fillId="0" borderId="62" xfId="0" applyNumberFormat="1" applyFont="1" applyBorder="1" applyAlignment="1" applyProtection="1">
      <alignment horizontal="center" vertical="center" wrapText="1"/>
    </xf>
    <xf numFmtId="0" fontId="25" fillId="2" borderId="39" xfId="0" applyFont="1" applyFill="1" applyBorder="1" applyAlignment="1" applyProtection="1">
      <alignment vertical="center"/>
    </xf>
    <xf numFmtId="0" fontId="71" fillId="3" borderId="0" xfId="0" applyFont="1" applyFill="1" applyBorder="1" applyAlignment="1" applyProtection="1">
      <alignment vertical="center"/>
    </xf>
    <xf numFmtId="0" fontId="25" fillId="2" borderId="39" xfId="0" applyFont="1" applyFill="1" applyBorder="1" applyAlignment="1" applyProtection="1">
      <alignment horizontal="left" wrapText="1"/>
    </xf>
    <xf numFmtId="0" fontId="62" fillId="18" borderId="6" xfId="2" applyFont="1" applyFill="1" applyBorder="1" applyAlignment="1" applyProtection="1">
      <alignment horizontal="center" vertical="center"/>
      <protection locked="0"/>
    </xf>
    <xf numFmtId="164" fontId="59" fillId="5" borderId="53" xfId="0" applyNumberFormat="1" applyFont="1" applyFill="1" applyBorder="1" applyAlignment="1" applyProtection="1">
      <alignment horizontal="right" vertical="center" wrapText="1"/>
      <protection locked="0"/>
    </xf>
    <xf numFmtId="167" fontId="0" fillId="5" borderId="0" xfId="0" applyNumberFormat="1" applyFill="1" applyAlignment="1" applyProtection="1">
      <alignment horizontal="right" wrapText="1"/>
    </xf>
    <xf numFmtId="0" fontId="0" fillId="5" borderId="0" xfId="0" applyNumberFormat="1" applyFill="1" applyAlignment="1" applyProtection="1">
      <alignment wrapText="1"/>
    </xf>
    <xf numFmtId="0" fontId="71" fillId="3" borderId="55" xfId="0" applyFont="1" applyFill="1" applyBorder="1" applyAlignment="1" applyProtection="1">
      <alignment vertical="center" wrapText="1"/>
    </xf>
    <xf numFmtId="0" fontId="71" fillId="0" borderId="11" xfId="0" applyNumberFormat="1" applyFont="1" applyBorder="1" applyAlignment="1" applyProtection="1">
      <alignment vertical="center" wrapText="1"/>
    </xf>
    <xf numFmtId="168" fontId="0" fillId="5" borderId="17" xfId="0" applyNumberFormat="1" applyFill="1" applyBorder="1" applyAlignment="1" applyProtection="1">
      <alignment wrapText="1"/>
    </xf>
    <xf numFmtId="168" fontId="0" fillId="5" borderId="56" xfId="0" applyNumberFormat="1" applyFill="1" applyBorder="1" applyAlignment="1" applyProtection="1">
      <alignment wrapText="1"/>
    </xf>
    <xf numFmtId="168" fontId="0" fillId="0" borderId="0" xfId="0" applyNumberFormat="1" applyAlignment="1" applyProtection="1">
      <alignment horizontal="center" vertical="center" wrapText="1"/>
    </xf>
    <xf numFmtId="44" fontId="0" fillId="0" borderId="63" xfId="0" applyNumberFormat="1" applyBorder="1" applyAlignment="1" applyProtection="1">
      <alignment wrapText="1"/>
    </xf>
    <xf numFmtId="168" fontId="0" fillId="0" borderId="64" xfId="0" applyNumberFormat="1" applyBorder="1" applyAlignment="1" applyProtection="1">
      <alignment wrapText="1"/>
    </xf>
    <xf numFmtId="167" fontId="0" fillId="0" borderId="0" xfId="0" applyNumberFormat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63" fillId="0" borderId="0" xfId="2" applyFont="1" applyBorder="1" applyAlignment="1" applyProtection="1">
      <alignment horizontal="center" vertical="center" wrapText="1"/>
    </xf>
    <xf numFmtId="0" fontId="62" fillId="0" borderId="6" xfId="2" applyFont="1" applyBorder="1" applyAlignment="1" applyProtection="1">
      <alignment horizontal="center" vertical="center"/>
    </xf>
    <xf numFmtId="0" fontId="20" fillId="6" borderId="0" xfId="4" applyFont="1" applyFill="1" applyBorder="1" applyAlignment="1" applyProtection="1">
      <alignment horizontal="left" vertical="center" wrapText="1"/>
    </xf>
  </cellXfs>
  <cellStyles count="6">
    <cellStyle name="Lien hypertexte" xfId="5" builtinId="8"/>
    <cellStyle name="Normal" xfId="0" builtinId="0"/>
    <cellStyle name="Normal 2" xfId="4" xr:uid="{00000000-0005-0000-0000-000002000000}"/>
    <cellStyle name="Normal 2 2" xfId="3" xr:uid="{00000000-0005-0000-0000-000003000000}"/>
    <cellStyle name="Normal 5" xfId="2" xr:uid="{00000000-0005-0000-0000-000004000000}"/>
    <cellStyle name="Pourcentage" xfId="1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7142</xdr:rowOff>
    </xdr:from>
    <xdr:to>
      <xdr:col>16</xdr:col>
      <xdr:colOff>752475</xdr:colOff>
      <xdr:row>19</xdr:row>
      <xdr:rowOff>161925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69117"/>
          <a:ext cx="12944475" cy="3393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Seules les cases  colorées en </a:t>
          </a:r>
          <a:r>
            <a:rPr kumimoji="0" lang="fr-BE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jaune</a:t>
          </a: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doivent être complétées.  Les cellules grises contiennent des formules.				</a:t>
          </a: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Les feuilles 1-Projet,2-Admin et 3-Budget total  reprennent les informations  générales relatives à l'ensemble des partenaires du projet.	</a:t>
          </a: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La feuille 1 reprend les budgets détaillés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La feuille 3- Budget total se complète partiellement automatiquement.Veuillez y compléter les cases jaunes du détail par année de subside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Attention, veuillez compléter au préalable les  feuille 1-Projet et  2-Admin  car ces dernières contiennent des liens vers les feuilles suivantes.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Complétez la case B2 de la feuille 2-Admin selon votre type d'organisme (Entreprise, Université,...,)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NB : la description des dépenses admissibles est détaillée dans le guide des dépenses éligibles publié sur le portail de la Recherche et des Technologies.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https://recherche-technologie.wallonie.be/servlet/Repository/guide-des-depenses-admissibles.pdf?IDR=12266&amp;saveFile=true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1"/>
  <sheetViews>
    <sheetView showGridLines="0" zoomScale="90" zoomScaleNormal="90" workbookViewId="0">
      <selection activeCell="E22" sqref="E22"/>
    </sheetView>
  </sheetViews>
  <sheetFormatPr baseColWidth="10" defaultRowHeight="14.4" x14ac:dyDescent="0.3"/>
  <sheetData>
    <row r="1" spans="1:17" ht="29.25" customHeight="1" x14ac:dyDescent="0.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</row>
  </sheetData>
  <mergeCells count="1">
    <mergeCell ref="A1:Q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showGridLines="0" zoomScale="80" zoomScaleNormal="80" workbookViewId="0">
      <selection activeCell="C5" sqref="C5"/>
    </sheetView>
  </sheetViews>
  <sheetFormatPr baseColWidth="10" defaultColWidth="11.44140625" defaultRowHeight="14.4" x14ac:dyDescent="0.3"/>
  <cols>
    <col min="1" max="1" width="14.33203125" style="76" customWidth="1"/>
    <col min="2" max="2" width="91" style="76" customWidth="1"/>
    <col min="3" max="3" width="81.6640625" style="76" customWidth="1"/>
    <col min="4" max="16384" width="11.44140625" style="76"/>
  </cols>
  <sheetData>
    <row r="1" spans="1:3" ht="21" x14ac:dyDescent="0.4">
      <c r="A1" s="180"/>
      <c r="B1" s="278"/>
      <c r="C1" s="278"/>
    </row>
    <row r="2" spans="1:3" s="184" customFormat="1" ht="9" customHeight="1" x14ac:dyDescent="0.3">
      <c r="A2" s="182"/>
      <c r="B2" s="183"/>
      <c r="C2" s="187"/>
    </row>
    <row r="3" spans="1:3" ht="21" x14ac:dyDescent="0.3">
      <c r="A3" s="211"/>
      <c r="B3" s="181" t="s">
        <v>139</v>
      </c>
      <c r="C3" s="264" t="s">
        <v>145</v>
      </c>
    </row>
    <row r="4" spans="1:3" ht="21" x14ac:dyDescent="0.3">
      <c r="A4" s="185" t="s">
        <v>2</v>
      </c>
      <c r="B4" s="181" t="s">
        <v>144</v>
      </c>
      <c r="C4" s="264">
        <v>36</v>
      </c>
    </row>
    <row r="5" spans="1:3" ht="21" x14ac:dyDescent="0.3">
      <c r="A5" s="279" t="s">
        <v>3</v>
      </c>
      <c r="B5" s="181" t="s">
        <v>112</v>
      </c>
      <c r="C5" s="73">
        <f>'3-Budget total'!B32</f>
        <v>0</v>
      </c>
    </row>
    <row r="6" spans="1:3" ht="21" x14ac:dyDescent="0.3">
      <c r="A6" s="279"/>
      <c r="B6" s="186" t="s">
        <v>113</v>
      </c>
      <c r="C6" s="74">
        <f>'3-Budget total'!B34</f>
        <v>0</v>
      </c>
    </row>
  </sheetData>
  <sheetProtection sheet="1" objects="1" scenarios="1"/>
  <mergeCells count="2">
    <mergeCell ref="B1:C1"/>
    <mergeCell ref="A5:A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E36"/>
  <sheetViews>
    <sheetView zoomScaleNormal="100" workbookViewId="0">
      <selection activeCell="B2" sqref="B2"/>
    </sheetView>
  </sheetViews>
  <sheetFormatPr baseColWidth="10" defaultRowHeight="14.4" x14ac:dyDescent="0.3"/>
  <cols>
    <col min="1" max="1" width="28.109375" customWidth="1"/>
  </cols>
  <sheetData>
    <row r="1" spans="1:5" ht="18" customHeight="1" x14ac:dyDescent="0.3">
      <c r="A1" s="5" t="s">
        <v>4</v>
      </c>
      <c r="B1" s="6"/>
    </row>
    <row r="2" spans="1:5" ht="127.8" customHeight="1" x14ac:dyDescent="0.3">
      <c r="B2" s="63" t="s">
        <v>146</v>
      </c>
      <c r="C2" s="280" t="s">
        <v>143</v>
      </c>
      <c r="D2" s="280"/>
      <c r="E2" s="280"/>
    </row>
    <row r="3" spans="1:5" ht="27.6" x14ac:dyDescent="0.3">
      <c r="A3" s="1" t="s">
        <v>5</v>
      </c>
      <c r="B3" s="2">
        <v>1</v>
      </c>
    </row>
    <row r="4" spans="1:5" x14ac:dyDescent="0.3">
      <c r="A4" s="3" t="s">
        <v>6</v>
      </c>
      <c r="B4" s="62"/>
    </row>
    <row r="5" spans="1:5" x14ac:dyDescent="0.3">
      <c r="A5" s="3" t="s">
        <v>7</v>
      </c>
      <c r="B5" s="64"/>
    </row>
    <row r="6" spans="1:5" x14ac:dyDescent="0.3">
      <c r="A6" s="3" t="s">
        <v>8</v>
      </c>
      <c r="B6" s="65"/>
    </row>
    <row r="7" spans="1:5" x14ac:dyDescent="0.3">
      <c r="A7" s="3" t="s">
        <v>9</v>
      </c>
      <c r="B7" s="64"/>
    </row>
    <row r="8" spans="1:5" x14ac:dyDescent="0.3">
      <c r="A8" s="3" t="s">
        <v>10</v>
      </c>
      <c r="B8" s="64"/>
    </row>
    <row r="9" spans="1:5" x14ac:dyDescent="0.3">
      <c r="A9" s="3" t="s">
        <v>11</v>
      </c>
      <c r="B9" s="64"/>
    </row>
    <row r="10" spans="1:5" x14ac:dyDescent="0.3">
      <c r="A10" s="3" t="s">
        <v>12</v>
      </c>
      <c r="B10" s="65"/>
    </row>
    <row r="11" spans="1:5" x14ac:dyDescent="0.3">
      <c r="A11" s="3" t="s">
        <v>13</v>
      </c>
      <c r="B11" s="64"/>
    </row>
    <row r="12" spans="1:5" x14ac:dyDescent="0.3">
      <c r="A12" s="3" t="s">
        <v>14</v>
      </c>
      <c r="B12" s="65"/>
    </row>
    <row r="13" spans="1:5" x14ac:dyDescent="0.3">
      <c r="A13" s="3" t="s">
        <v>15</v>
      </c>
      <c r="B13" s="64"/>
    </row>
    <row r="14" spans="1:5" ht="27.6" x14ac:dyDescent="0.3">
      <c r="A14" s="3" t="s">
        <v>16</v>
      </c>
      <c r="B14" s="64"/>
    </row>
    <row r="15" spans="1:5" ht="27.6" x14ac:dyDescent="0.3">
      <c r="A15" s="3" t="s">
        <v>17</v>
      </c>
      <c r="B15" s="64"/>
    </row>
    <row r="16" spans="1:5" ht="27.6" x14ac:dyDescent="0.3">
      <c r="A16" s="3" t="s">
        <v>18</v>
      </c>
      <c r="B16" s="64"/>
    </row>
    <row r="17" spans="1:2" x14ac:dyDescent="0.3">
      <c r="A17" s="3" t="s">
        <v>19</v>
      </c>
      <c r="B17" s="65"/>
    </row>
    <row r="18" spans="1:2" x14ac:dyDescent="0.3">
      <c r="A18" s="3" t="s">
        <v>20</v>
      </c>
      <c r="B18" s="64"/>
    </row>
    <row r="19" spans="1:2" x14ac:dyDescent="0.3">
      <c r="A19" s="3" t="s">
        <v>21</v>
      </c>
      <c r="B19" s="64"/>
    </row>
    <row r="20" spans="1:2" ht="27.6" x14ac:dyDescent="0.3">
      <c r="A20" s="3" t="s">
        <v>22</v>
      </c>
      <c r="B20" s="64" t="s">
        <v>1</v>
      </c>
    </row>
    <row r="21" spans="1:2" x14ac:dyDescent="0.3">
      <c r="A21" s="3" t="s">
        <v>23</v>
      </c>
      <c r="B21" s="65"/>
    </row>
    <row r="22" spans="1:2" x14ac:dyDescent="0.3">
      <c r="A22" s="3" t="s">
        <v>24</v>
      </c>
      <c r="B22" s="64"/>
    </row>
    <row r="23" spans="1:2" x14ac:dyDescent="0.3">
      <c r="A23" s="3" t="s">
        <v>25</v>
      </c>
      <c r="B23" s="65"/>
    </row>
    <row r="24" spans="1:2" x14ac:dyDescent="0.3">
      <c r="A24" s="3" t="s">
        <v>26</v>
      </c>
      <c r="B24" s="66"/>
    </row>
    <row r="25" spans="1:2" x14ac:dyDescent="0.3">
      <c r="A25" s="3" t="s">
        <v>27</v>
      </c>
      <c r="B25" s="64"/>
    </row>
    <row r="26" spans="1:2" x14ac:dyDescent="0.3">
      <c r="A26" s="3" t="s">
        <v>28</v>
      </c>
      <c r="B26" s="65"/>
    </row>
    <row r="27" spans="1:2" ht="24" x14ac:dyDescent="0.3">
      <c r="A27" s="3" t="s">
        <v>29</v>
      </c>
      <c r="B27" s="63" t="s">
        <v>1</v>
      </c>
    </row>
    <row r="28" spans="1:2" x14ac:dyDescent="0.3">
      <c r="A28" s="3" t="s">
        <v>30</v>
      </c>
      <c r="B28" s="64"/>
    </row>
    <row r="29" spans="1:2" x14ac:dyDescent="0.3">
      <c r="A29" s="3" t="s">
        <v>31</v>
      </c>
      <c r="B29" s="64"/>
    </row>
    <row r="30" spans="1:2" ht="14.25" customHeight="1" x14ac:dyDescent="0.3">
      <c r="A30" s="3" t="s">
        <v>32</v>
      </c>
      <c r="B30" s="64"/>
    </row>
    <row r="31" spans="1:2" x14ac:dyDescent="0.3">
      <c r="A31" s="3" t="s">
        <v>33</v>
      </c>
      <c r="B31" s="67"/>
    </row>
    <row r="32" spans="1:2" x14ac:dyDescent="0.3">
      <c r="A32" s="3" t="s">
        <v>34</v>
      </c>
      <c r="B32" s="64"/>
    </row>
    <row r="33" spans="1:2" x14ac:dyDescent="0.3">
      <c r="A33" s="3" t="s">
        <v>35</v>
      </c>
      <c r="B33" s="64"/>
    </row>
    <row r="34" spans="1:2" x14ac:dyDescent="0.3">
      <c r="A34" s="3" t="s">
        <v>36</v>
      </c>
      <c r="B34" s="64"/>
    </row>
    <row r="35" spans="1:2" ht="27.6" x14ac:dyDescent="0.3">
      <c r="A35" s="3" t="s">
        <v>37</v>
      </c>
      <c r="B35" s="68"/>
    </row>
    <row r="36" spans="1:2" ht="28.2" thickBot="1" x14ac:dyDescent="0.35">
      <c r="A36" s="4" t="s">
        <v>111</v>
      </c>
      <c r="B36" s="15" t="e">
        <f>IF(#REF!=LISTE!$A$8,0,IF(#REF!=LISTE!$A$6,0.15,0.1))</f>
        <v>#REF!</v>
      </c>
    </row>
  </sheetData>
  <sheetProtection formatCells="0" formatColumns="0" formatRows="0"/>
  <mergeCells count="1">
    <mergeCell ref="C2:E2"/>
  </mergeCells>
  <dataValidations count="2">
    <dataValidation type="list" allowBlank="1" showInputMessage="1" showErrorMessage="1" sqref="B2" xr:uid="{00000000-0002-0000-0200-000001000000}">
      <formula1>"Veuillez sélectionner votre type d'organisme,Cra,OPR,PE,ME,GE,UNIV,HE,APM"</formula1>
    </dataValidation>
    <dataValidation type="list" allowBlank="1" showInputMessage="1" showErrorMessage="1" sqref="B27 B20" xr:uid="{00000000-0002-0000-0200-000000000000}">
      <formula1>CIV</formula1>
    </dataValidation>
  </dataValidations>
  <pageMargins left="0.42" right="0.48" top="0.62" bottom="0.56000000000000005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7"/>
  <sheetViews>
    <sheetView showGridLines="0" tabSelected="1" topLeftCell="A24" zoomScale="80" zoomScaleNormal="80" workbookViewId="0">
      <selection activeCell="K5" sqref="K5"/>
    </sheetView>
  </sheetViews>
  <sheetFormatPr baseColWidth="10" defaultColWidth="11.44140625" defaultRowHeight="14.4" x14ac:dyDescent="0.3"/>
  <cols>
    <col min="1" max="1" width="42.6640625" style="76" customWidth="1"/>
    <col min="2" max="2" width="23.44140625" style="76" customWidth="1"/>
    <col min="3" max="3" width="40.44140625" style="76" customWidth="1"/>
    <col min="4" max="4" width="20.44140625" style="76" customWidth="1"/>
    <col min="5" max="5" width="16.5546875" style="76" customWidth="1"/>
    <col min="6" max="6" width="16.44140625" style="76" customWidth="1"/>
    <col min="7" max="7" width="17.88671875" style="76" customWidth="1"/>
    <col min="8" max="8" width="15" style="76" customWidth="1"/>
    <col min="9" max="9" width="17.88671875" style="76" customWidth="1"/>
    <col min="10" max="10" width="14.44140625" style="76" customWidth="1"/>
    <col min="11" max="11" width="15.44140625" style="76" customWidth="1"/>
    <col min="12" max="12" width="16" style="76" customWidth="1"/>
    <col min="13" max="13" width="12.88671875" style="76" customWidth="1"/>
    <col min="14" max="15" width="13" style="76" customWidth="1"/>
    <col min="16" max="16" width="15.5546875" style="76" customWidth="1"/>
    <col min="17" max="16384" width="11.44140625" style="76"/>
  </cols>
  <sheetData>
    <row r="1" spans="1:16" ht="27" thickTop="1" thickBot="1" x14ac:dyDescent="0.35">
      <c r="A1" s="86" t="s">
        <v>53</v>
      </c>
      <c r="B1" s="30">
        <f>'2-Admin'!B4</f>
        <v>0</v>
      </c>
      <c r="C1" s="31">
        <f>'2-Admin'!B5</f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54" customHeight="1" thickTop="1" x14ac:dyDescent="0.3">
      <c r="A2" s="88"/>
      <c r="B2" s="87"/>
      <c r="C2" s="89" t="s">
        <v>170</v>
      </c>
      <c r="D2" s="90" t="s">
        <v>98</v>
      </c>
      <c r="E2" s="91" t="s">
        <v>54</v>
      </c>
      <c r="F2" s="92" t="s">
        <v>55</v>
      </c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24.6" thickBot="1" x14ac:dyDescent="0.35">
      <c r="A3" s="87"/>
      <c r="B3" s="87"/>
      <c r="C3" s="89" t="s">
        <v>56</v>
      </c>
      <c r="D3" s="47" t="s">
        <v>167</v>
      </c>
      <c r="E3" s="47" t="s">
        <v>168</v>
      </c>
      <c r="F3" s="47" t="s">
        <v>169</v>
      </c>
      <c r="G3" s="94" t="s">
        <v>57</v>
      </c>
      <c r="H3" s="95" t="s">
        <v>58</v>
      </c>
      <c r="I3" s="96" t="s">
        <v>59</v>
      </c>
      <c r="J3" s="93"/>
      <c r="K3" s="93"/>
      <c r="L3" s="87"/>
      <c r="M3" s="87"/>
      <c r="N3" s="87"/>
      <c r="O3" s="87"/>
      <c r="P3" s="93"/>
    </row>
    <row r="4" spans="1:16" ht="24.6" thickTop="1" thickBot="1" x14ac:dyDescent="0.35">
      <c r="A4" s="77" t="s">
        <v>60</v>
      </c>
      <c r="B4" s="97"/>
      <c r="C4" s="98" t="s">
        <v>61</v>
      </c>
      <c r="D4" s="47" t="s">
        <v>167</v>
      </c>
      <c r="E4" s="47" t="s">
        <v>168</v>
      </c>
      <c r="F4" s="47" t="s">
        <v>169</v>
      </c>
      <c r="G4" s="16">
        <f>'1-Projet'!C4</f>
        <v>36</v>
      </c>
      <c r="H4" s="75"/>
      <c r="I4" s="75"/>
      <c r="J4" s="93"/>
      <c r="K4" s="93"/>
      <c r="L4" s="87"/>
      <c r="M4" s="87"/>
      <c r="N4" s="87"/>
      <c r="O4" s="87"/>
      <c r="P4" s="93"/>
    </row>
    <row r="5" spans="1:16" ht="43.8" thickTop="1" x14ac:dyDescent="0.3">
      <c r="A5" s="99" t="s">
        <v>62</v>
      </c>
      <c r="B5" s="79" t="s">
        <v>122</v>
      </c>
      <c r="C5" s="100" t="s">
        <v>63</v>
      </c>
      <c r="D5" s="101" t="s">
        <v>64</v>
      </c>
      <c r="E5" s="102" t="s">
        <v>99</v>
      </c>
      <c r="F5" s="78" t="s">
        <v>123</v>
      </c>
      <c r="G5" s="79" t="s">
        <v>65</v>
      </c>
      <c r="H5" s="103" t="s">
        <v>126</v>
      </c>
      <c r="I5" s="104" t="s">
        <v>66</v>
      </c>
    </row>
    <row r="6" spans="1:16" ht="18" x14ac:dyDescent="0.3">
      <c r="A6" s="105" t="s">
        <v>67</v>
      </c>
      <c r="B6" s="106"/>
      <c r="C6" s="107"/>
      <c r="D6" s="108"/>
      <c r="E6" s="108"/>
      <c r="F6" s="108"/>
      <c r="G6" s="108"/>
      <c r="H6" s="108"/>
      <c r="I6" s="109"/>
    </row>
    <row r="7" spans="1:16" x14ac:dyDescent="0.3">
      <c r="A7" s="35"/>
      <c r="B7" s="36"/>
      <c r="C7" s="37"/>
      <c r="D7" s="17">
        <f>C7*12</f>
        <v>0</v>
      </c>
      <c r="E7" s="18">
        <f>D7*$I$4</f>
        <v>0</v>
      </c>
      <c r="F7" s="38">
        <v>0</v>
      </c>
      <c r="G7" s="39"/>
      <c r="H7" s="19">
        <f>E7/12*F7*G7</f>
        <v>0</v>
      </c>
      <c r="I7" s="18">
        <f>CEILING(H7,100)</f>
        <v>0</v>
      </c>
    </row>
    <row r="8" spans="1:16" x14ac:dyDescent="0.3">
      <c r="A8" s="35"/>
      <c r="B8" s="36"/>
      <c r="C8" s="37">
        <v>0</v>
      </c>
      <c r="D8" s="17">
        <f t="shared" ref="D8:D16" si="0">C8*12</f>
        <v>0</v>
      </c>
      <c r="E8" s="18">
        <f t="shared" ref="E8:E16" si="1">D8*$I$4</f>
        <v>0</v>
      </c>
      <c r="F8" s="38">
        <v>0</v>
      </c>
      <c r="G8" s="39"/>
      <c r="H8" s="19">
        <f t="shared" ref="H8:H16" si="2">E8/12*F8*G8</f>
        <v>0</v>
      </c>
      <c r="I8" s="18">
        <f t="shared" ref="I8:I16" si="3">CEILING(H8,100)</f>
        <v>0</v>
      </c>
    </row>
    <row r="9" spans="1:16" x14ac:dyDescent="0.3">
      <c r="A9" s="35"/>
      <c r="B9" s="36"/>
      <c r="C9" s="37">
        <v>0</v>
      </c>
      <c r="D9" s="17">
        <f t="shared" si="0"/>
        <v>0</v>
      </c>
      <c r="E9" s="18">
        <f t="shared" si="1"/>
        <v>0</v>
      </c>
      <c r="F9" s="38">
        <v>0</v>
      </c>
      <c r="G9" s="39"/>
      <c r="H9" s="19">
        <f t="shared" si="2"/>
        <v>0</v>
      </c>
      <c r="I9" s="18">
        <f t="shared" si="3"/>
        <v>0</v>
      </c>
    </row>
    <row r="10" spans="1:16" x14ac:dyDescent="0.3">
      <c r="A10" s="35"/>
      <c r="B10" s="36"/>
      <c r="C10" s="37">
        <v>0</v>
      </c>
      <c r="D10" s="17">
        <f t="shared" si="0"/>
        <v>0</v>
      </c>
      <c r="E10" s="18">
        <f t="shared" si="1"/>
        <v>0</v>
      </c>
      <c r="F10" s="38">
        <v>0</v>
      </c>
      <c r="G10" s="39"/>
      <c r="H10" s="19">
        <f t="shared" si="2"/>
        <v>0</v>
      </c>
      <c r="I10" s="18">
        <f t="shared" si="3"/>
        <v>0</v>
      </c>
    </row>
    <row r="11" spans="1:16" x14ac:dyDescent="0.3">
      <c r="A11" s="35"/>
      <c r="B11" s="36"/>
      <c r="C11" s="37">
        <v>0</v>
      </c>
      <c r="D11" s="17">
        <f t="shared" si="0"/>
        <v>0</v>
      </c>
      <c r="E11" s="18">
        <f t="shared" si="1"/>
        <v>0</v>
      </c>
      <c r="F11" s="38">
        <v>0</v>
      </c>
      <c r="G11" s="39"/>
      <c r="H11" s="19">
        <f t="shared" si="2"/>
        <v>0</v>
      </c>
      <c r="I11" s="18">
        <f t="shared" si="3"/>
        <v>0</v>
      </c>
    </row>
    <row r="12" spans="1:16" x14ac:dyDescent="0.3">
      <c r="A12" s="35"/>
      <c r="B12" s="36"/>
      <c r="C12" s="37">
        <v>0</v>
      </c>
      <c r="D12" s="17">
        <f t="shared" si="0"/>
        <v>0</v>
      </c>
      <c r="E12" s="18">
        <f t="shared" si="1"/>
        <v>0</v>
      </c>
      <c r="F12" s="38">
        <v>0</v>
      </c>
      <c r="G12" s="39"/>
      <c r="H12" s="19">
        <f t="shared" si="2"/>
        <v>0</v>
      </c>
      <c r="I12" s="18">
        <f t="shared" si="3"/>
        <v>0</v>
      </c>
    </row>
    <row r="13" spans="1:16" x14ac:dyDescent="0.3">
      <c r="A13" s="35"/>
      <c r="B13" s="36"/>
      <c r="C13" s="37">
        <v>0</v>
      </c>
      <c r="D13" s="17">
        <f t="shared" si="0"/>
        <v>0</v>
      </c>
      <c r="E13" s="18">
        <f t="shared" si="1"/>
        <v>0</v>
      </c>
      <c r="F13" s="38">
        <v>0</v>
      </c>
      <c r="G13" s="39"/>
      <c r="H13" s="19">
        <f t="shared" si="2"/>
        <v>0</v>
      </c>
      <c r="I13" s="18">
        <f t="shared" si="3"/>
        <v>0</v>
      </c>
    </row>
    <row r="14" spans="1:16" x14ac:dyDescent="0.3">
      <c r="A14" s="35"/>
      <c r="B14" s="36"/>
      <c r="C14" s="37">
        <v>0</v>
      </c>
      <c r="D14" s="17">
        <f t="shared" si="0"/>
        <v>0</v>
      </c>
      <c r="E14" s="18">
        <f t="shared" si="1"/>
        <v>0</v>
      </c>
      <c r="F14" s="38">
        <v>0</v>
      </c>
      <c r="G14" s="39"/>
      <c r="H14" s="19">
        <f t="shared" si="2"/>
        <v>0</v>
      </c>
      <c r="I14" s="18">
        <f t="shared" si="3"/>
        <v>0</v>
      </c>
    </row>
    <row r="15" spans="1:16" x14ac:dyDescent="0.3">
      <c r="A15" s="35"/>
      <c r="B15" s="36"/>
      <c r="C15" s="37">
        <v>0</v>
      </c>
      <c r="D15" s="17">
        <f t="shared" si="0"/>
        <v>0</v>
      </c>
      <c r="E15" s="18">
        <f t="shared" si="1"/>
        <v>0</v>
      </c>
      <c r="F15" s="38">
        <v>0</v>
      </c>
      <c r="G15" s="39"/>
      <c r="H15" s="19">
        <f t="shared" si="2"/>
        <v>0</v>
      </c>
      <c r="I15" s="18">
        <f t="shared" si="3"/>
        <v>0</v>
      </c>
    </row>
    <row r="16" spans="1:16" ht="15" thickBot="1" x14ac:dyDescent="0.35">
      <c r="A16" s="35"/>
      <c r="B16" s="36"/>
      <c r="C16" s="37">
        <v>0</v>
      </c>
      <c r="D16" s="17">
        <f t="shared" si="0"/>
        <v>0</v>
      </c>
      <c r="E16" s="18">
        <f t="shared" si="1"/>
        <v>0</v>
      </c>
      <c r="F16" s="38">
        <v>0</v>
      </c>
      <c r="G16" s="39"/>
      <c r="H16" s="19">
        <f t="shared" si="2"/>
        <v>0</v>
      </c>
      <c r="I16" s="22">
        <f t="shared" si="3"/>
        <v>0</v>
      </c>
    </row>
    <row r="17" spans="1:9" ht="16.8" thickTop="1" thickBot="1" x14ac:dyDescent="0.35">
      <c r="A17" s="110"/>
      <c r="B17" s="110"/>
      <c r="C17" s="111"/>
      <c r="D17" s="112"/>
      <c r="E17" s="111"/>
      <c r="F17" s="113" t="s">
        <v>68</v>
      </c>
      <c r="G17" s="188">
        <f>(F7*G7+F8*G8+F9*G9+F10*G10+F11*G11+F12*G12+F13*G13+F14*G14+F15*G15+F16*G16)/$G$4</f>
        <v>0</v>
      </c>
      <c r="H17" s="114" t="s">
        <v>69</v>
      </c>
      <c r="I17" s="21">
        <f>SUM(I7:I16)</f>
        <v>0</v>
      </c>
    </row>
    <row r="18" spans="1:9" ht="18.600000000000001" thickTop="1" x14ac:dyDescent="0.3">
      <c r="A18" s="115" t="s">
        <v>70</v>
      </c>
      <c r="B18" s="116"/>
      <c r="C18" s="117"/>
      <c r="D18" s="118"/>
      <c r="E18" s="118"/>
      <c r="F18" s="118"/>
      <c r="G18" s="119"/>
      <c r="H18" s="120"/>
      <c r="I18" s="121"/>
    </row>
    <row r="19" spans="1:9" x14ac:dyDescent="0.3">
      <c r="A19" s="35"/>
      <c r="B19" s="36"/>
      <c r="C19" s="37">
        <v>0</v>
      </c>
      <c r="D19" s="17">
        <f>C19*12</f>
        <v>0</v>
      </c>
      <c r="E19" s="18">
        <f t="shared" ref="E19:E28" si="4">D19*$I$4</f>
        <v>0</v>
      </c>
      <c r="F19" s="38">
        <v>0</v>
      </c>
      <c r="G19" s="39"/>
      <c r="H19" s="19">
        <f t="shared" ref="H19:H28" si="5">E19/12*F19*G19</f>
        <v>0</v>
      </c>
      <c r="I19" s="18">
        <f>CEILING(H19,100)</f>
        <v>0</v>
      </c>
    </row>
    <row r="20" spans="1:9" x14ac:dyDescent="0.3">
      <c r="A20" s="35"/>
      <c r="B20" s="36"/>
      <c r="C20" s="37">
        <v>0</v>
      </c>
      <c r="D20" s="17">
        <f t="shared" ref="D20:D28" si="6">C20*12</f>
        <v>0</v>
      </c>
      <c r="E20" s="18">
        <f t="shared" si="4"/>
        <v>0</v>
      </c>
      <c r="F20" s="38">
        <v>0</v>
      </c>
      <c r="G20" s="39"/>
      <c r="H20" s="19">
        <f t="shared" si="5"/>
        <v>0</v>
      </c>
      <c r="I20" s="18">
        <f t="shared" ref="I20:I28" si="7">CEILING(H20,100)</f>
        <v>0</v>
      </c>
    </row>
    <row r="21" spans="1:9" x14ac:dyDescent="0.3">
      <c r="A21" s="35"/>
      <c r="B21" s="36"/>
      <c r="C21" s="37">
        <v>0</v>
      </c>
      <c r="D21" s="17">
        <f t="shared" si="6"/>
        <v>0</v>
      </c>
      <c r="E21" s="18">
        <f t="shared" si="4"/>
        <v>0</v>
      </c>
      <c r="F21" s="38">
        <v>0</v>
      </c>
      <c r="G21" s="39"/>
      <c r="H21" s="19">
        <f t="shared" si="5"/>
        <v>0</v>
      </c>
      <c r="I21" s="18">
        <f t="shared" si="7"/>
        <v>0</v>
      </c>
    </row>
    <row r="22" spans="1:9" x14ac:dyDescent="0.3">
      <c r="A22" s="35"/>
      <c r="B22" s="36"/>
      <c r="C22" s="37">
        <v>0</v>
      </c>
      <c r="D22" s="17">
        <f t="shared" si="6"/>
        <v>0</v>
      </c>
      <c r="E22" s="18">
        <f t="shared" si="4"/>
        <v>0</v>
      </c>
      <c r="F22" s="38">
        <v>0</v>
      </c>
      <c r="G22" s="39"/>
      <c r="H22" s="19">
        <f t="shared" si="5"/>
        <v>0</v>
      </c>
      <c r="I22" s="18">
        <f t="shared" si="7"/>
        <v>0</v>
      </c>
    </row>
    <row r="23" spans="1:9" x14ac:dyDescent="0.3">
      <c r="A23" s="35"/>
      <c r="B23" s="36"/>
      <c r="C23" s="37">
        <v>0</v>
      </c>
      <c r="D23" s="17">
        <f t="shared" si="6"/>
        <v>0</v>
      </c>
      <c r="E23" s="18">
        <f t="shared" si="4"/>
        <v>0</v>
      </c>
      <c r="F23" s="38">
        <v>0</v>
      </c>
      <c r="G23" s="39"/>
      <c r="H23" s="19">
        <f t="shared" si="5"/>
        <v>0</v>
      </c>
      <c r="I23" s="18">
        <f t="shared" si="7"/>
        <v>0</v>
      </c>
    </row>
    <row r="24" spans="1:9" x14ac:dyDescent="0.3">
      <c r="A24" s="35"/>
      <c r="B24" s="36"/>
      <c r="C24" s="37">
        <v>0</v>
      </c>
      <c r="D24" s="17">
        <f t="shared" si="6"/>
        <v>0</v>
      </c>
      <c r="E24" s="18">
        <f t="shared" si="4"/>
        <v>0</v>
      </c>
      <c r="F24" s="38">
        <v>0</v>
      </c>
      <c r="G24" s="39"/>
      <c r="H24" s="19">
        <f t="shared" si="5"/>
        <v>0</v>
      </c>
      <c r="I24" s="18">
        <f t="shared" si="7"/>
        <v>0</v>
      </c>
    </row>
    <row r="25" spans="1:9" x14ac:dyDescent="0.3">
      <c r="A25" s="35"/>
      <c r="B25" s="36"/>
      <c r="C25" s="37">
        <v>0</v>
      </c>
      <c r="D25" s="17">
        <f t="shared" si="6"/>
        <v>0</v>
      </c>
      <c r="E25" s="18">
        <f t="shared" si="4"/>
        <v>0</v>
      </c>
      <c r="F25" s="38">
        <v>0</v>
      </c>
      <c r="G25" s="39"/>
      <c r="H25" s="19">
        <f t="shared" si="5"/>
        <v>0</v>
      </c>
      <c r="I25" s="18">
        <f t="shared" si="7"/>
        <v>0</v>
      </c>
    </row>
    <row r="26" spans="1:9" x14ac:dyDescent="0.3">
      <c r="A26" s="35"/>
      <c r="B26" s="36"/>
      <c r="C26" s="37">
        <v>0</v>
      </c>
      <c r="D26" s="17">
        <f t="shared" si="6"/>
        <v>0</v>
      </c>
      <c r="E26" s="18">
        <f t="shared" si="4"/>
        <v>0</v>
      </c>
      <c r="F26" s="38">
        <v>0</v>
      </c>
      <c r="G26" s="39"/>
      <c r="H26" s="19">
        <f t="shared" si="5"/>
        <v>0</v>
      </c>
      <c r="I26" s="18">
        <f t="shared" si="7"/>
        <v>0</v>
      </c>
    </row>
    <row r="27" spans="1:9" x14ac:dyDescent="0.3">
      <c r="A27" s="35"/>
      <c r="B27" s="36"/>
      <c r="C27" s="37">
        <v>0</v>
      </c>
      <c r="D27" s="17">
        <f t="shared" si="6"/>
        <v>0</v>
      </c>
      <c r="E27" s="18">
        <f t="shared" si="4"/>
        <v>0</v>
      </c>
      <c r="F27" s="38">
        <v>0</v>
      </c>
      <c r="G27" s="39"/>
      <c r="H27" s="19">
        <f t="shared" si="5"/>
        <v>0</v>
      </c>
      <c r="I27" s="18">
        <f t="shared" si="7"/>
        <v>0</v>
      </c>
    </row>
    <row r="28" spans="1:9" ht="15" thickBot="1" x14ac:dyDescent="0.35">
      <c r="A28" s="35"/>
      <c r="B28" s="36"/>
      <c r="C28" s="37">
        <v>0</v>
      </c>
      <c r="D28" s="17">
        <f t="shared" si="6"/>
        <v>0</v>
      </c>
      <c r="E28" s="18">
        <f t="shared" si="4"/>
        <v>0</v>
      </c>
      <c r="F28" s="38">
        <v>0</v>
      </c>
      <c r="G28" s="39"/>
      <c r="H28" s="20">
        <f t="shared" si="5"/>
        <v>0</v>
      </c>
      <c r="I28" s="22">
        <f t="shared" si="7"/>
        <v>0</v>
      </c>
    </row>
    <row r="29" spans="1:9" ht="16.2" thickBot="1" x14ac:dyDescent="0.35">
      <c r="A29" s="110"/>
      <c r="B29" s="110"/>
      <c r="C29" s="111"/>
      <c r="D29" s="122"/>
      <c r="E29" s="123"/>
      <c r="F29" s="124" t="s">
        <v>68</v>
      </c>
      <c r="G29" s="189">
        <f>(F19*G19+F20*G20+F21*G21+F22*G22+F23*G23+F24*G24+F25*G25+F26*G26+F27*G27+F28*G28)/$G$4</f>
        <v>0</v>
      </c>
      <c r="H29" s="125" t="s">
        <v>69</v>
      </c>
      <c r="I29" s="26">
        <f>SUM(I19:I28)</f>
        <v>0</v>
      </c>
    </row>
    <row r="30" spans="1:9" ht="18" x14ac:dyDescent="0.3">
      <c r="A30" s="115" t="s">
        <v>56</v>
      </c>
      <c r="B30" s="126"/>
      <c r="C30" s="127"/>
      <c r="D30" s="126"/>
      <c r="E30" s="126"/>
      <c r="F30" s="127"/>
      <c r="G30" s="128"/>
      <c r="H30" s="129"/>
      <c r="I30" s="130"/>
    </row>
    <row r="31" spans="1:9" x14ac:dyDescent="0.3">
      <c r="A31" s="35"/>
      <c r="B31" s="36"/>
      <c r="C31" s="37">
        <v>0</v>
      </c>
      <c r="D31" s="17">
        <f t="shared" ref="D31:D40" si="8">C31*12</f>
        <v>0</v>
      </c>
      <c r="E31" s="18">
        <f>D31*$H$4</f>
        <v>0</v>
      </c>
      <c r="F31" s="40">
        <v>0</v>
      </c>
      <c r="G31" s="41">
        <v>0</v>
      </c>
      <c r="H31" s="24">
        <f t="shared" ref="H31:H40" si="9">E31/12*F31*G31</f>
        <v>0</v>
      </c>
      <c r="I31" s="23">
        <f>CEILING(H31,100)</f>
        <v>0</v>
      </c>
    </row>
    <row r="32" spans="1:9" x14ac:dyDescent="0.3">
      <c r="A32" s="35"/>
      <c r="B32" s="36"/>
      <c r="C32" s="37">
        <v>0</v>
      </c>
      <c r="D32" s="17">
        <f t="shared" si="8"/>
        <v>0</v>
      </c>
      <c r="E32" s="18">
        <f t="shared" ref="E32:E40" si="10">D32*$H$4</f>
        <v>0</v>
      </c>
      <c r="F32" s="40">
        <v>0</v>
      </c>
      <c r="G32" s="41"/>
      <c r="H32" s="24">
        <f t="shared" si="9"/>
        <v>0</v>
      </c>
      <c r="I32" s="23">
        <f t="shared" ref="I32:I40" si="11">CEILING(H32,100)</f>
        <v>0</v>
      </c>
    </row>
    <row r="33" spans="1:16" x14ac:dyDescent="0.3">
      <c r="A33" s="35"/>
      <c r="B33" s="36"/>
      <c r="C33" s="37">
        <v>0</v>
      </c>
      <c r="D33" s="17">
        <f t="shared" si="8"/>
        <v>0</v>
      </c>
      <c r="E33" s="18">
        <f t="shared" si="10"/>
        <v>0</v>
      </c>
      <c r="F33" s="40">
        <v>0</v>
      </c>
      <c r="G33" s="41"/>
      <c r="H33" s="24">
        <f t="shared" si="9"/>
        <v>0</v>
      </c>
      <c r="I33" s="23">
        <f t="shared" si="11"/>
        <v>0</v>
      </c>
    </row>
    <row r="34" spans="1:16" x14ac:dyDescent="0.3">
      <c r="A34" s="35"/>
      <c r="B34" s="36"/>
      <c r="C34" s="37">
        <v>0</v>
      </c>
      <c r="D34" s="17">
        <f t="shared" si="8"/>
        <v>0</v>
      </c>
      <c r="E34" s="18">
        <f t="shared" si="10"/>
        <v>0</v>
      </c>
      <c r="F34" s="40">
        <v>0</v>
      </c>
      <c r="G34" s="41"/>
      <c r="H34" s="24">
        <f t="shared" si="9"/>
        <v>0</v>
      </c>
      <c r="I34" s="23">
        <f t="shared" si="11"/>
        <v>0</v>
      </c>
    </row>
    <row r="35" spans="1:16" x14ac:dyDescent="0.3">
      <c r="A35" s="35"/>
      <c r="B35" s="36"/>
      <c r="C35" s="37">
        <v>0</v>
      </c>
      <c r="D35" s="17">
        <f t="shared" si="8"/>
        <v>0</v>
      </c>
      <c r="E35" s="18">
        <f t="shared" si="10"/>
        <v>0</v>
      </c>
      <c r="F35" s="40">
        <v>0</v>
      </c>
      <c r="G35" s="41"/>
      <c r="H35" s="24">
        <f t="shared" si="9"/>
        <v>0</v>
      </c>
      <c r="I35" s="23">
        <f t="shared" si="11"/>
        <v>0</v>
      </c>
    </row>
    <row r="36" spans="1:16" x14ac:dyDescent="0.3">
      <c r="A36" s="35"/>
      <c r="B36" s="36"/>
      <c r="C36" s="37">
        <v>0</v>
      </c>
      <c r="D36" s="17">
        <f t="shared" si="8"/>
        <v>0</v>
      </c>
      <c r="E36" s="18">
        <f t="shared" si="10"/>
        <v>0</v>
      </c>
      <c r="F36" s="40">
        <v>0</v>
      </c>
      <c r="G36" s="41"/>
      <c r="H36" s="24">
        <f t="shared" si="9"/>
        <v>0</v>
      </c>
      <c r="I36" s="23">
        <f t="shared" si="11"/>
        <v>0</v>
      </c>
    </row>
    <row r="37" spans="1:16" x14ac:dyDescent="0.3">
      <c r="A37" s="35"/>
      <c r="B37" s="36"/>
      <c r="C37" s="37">
        <v>0</v>
      </c>
      <c r="D37" s="17">
        <f t="shared" si="8"/>
        <v>0</v>
      </c>
      <c r="E37" s="18">
        <f t="shared" si="10"/>
        <v>0</v>
      </c>
      <c r="F37" s="40">
        <v>0</v>
      </c>
      <c r="G37" s="41"/>
      <c r="H37" s="24">
        <f t="shared" si="9"/>
        <v>0</v>
      </c>
      <c r="I37" s="23">
        <f t="shared" si="11"/>
        <v>0</v>
      </c>
    </row>
    <row r="38" spans="1:16" x14ac:dyDescent="0.3">
      <c r="A38" s="35"/>
      <c r="B38" s="36"/>
      <c r="C38" s="37">
        <v>0</v>
      </c>
      <c r="D38" s="17">
        <f t="shared" si="8"/>
        <v>0</v>
      </c>
      <c r="E38" s="18">
        <f t="shared" si="10"/>
        <v>0</v>
      </c>
      <c r="F38" s="40">
        <v>0</v>
      </c>
      <c r="G38" s="41"/>
      <c r="H38" s="24">
        <f t="shared" si="9"/>
        <v>0</v>
      </c>
      <c r="I38" s="23">
        <f t="shared" si="11"/>
        <v>0</v>
      </c>
    </row>
    <row r="39" spans="1:16" x14ac:dyDescent="0.3">
      <c r="A39" s="35"/>
      <c r="B39" s="36"/>
      <c r="C39" s="37">
        <v>0</v>
      </c>
      <c r="D39" s="17">
        <f t="shared" si="8"/>
        <v>0</v>
      </c>
      <c r="E39" s="18">
        <f t="shared" si="10"/>
        <v>0</v>
      </c>
      <c r="F39" s="40">
        <v>0</v>
      </c>
      <c r="G39" s="41"/>
      <c r="H39" s="24">
        <f t="shared" si="9"/>
        <v>0</v>
      </c>
      <c r="I39" s="23">
        <f t="shared" si="11"/>
        <v>0</v>
      </c>
    </row>
    <row r="40" spans="1:16" ht="15" thickBot="1" x14ac:dyDescent="0.35">
      <c r="A40" s="35"/>
      <c r="B40" s="36"/>
      <c r="C40" s="37">
        <v>0</v>
      </c>
      <c r="D40" s="17">
        <f t="shared" si="8"/>
        <v>0</v>
      </c>
      <c r="E40" s="18">
        <f t="shared" si="10"/>
        <v>0</v>
      </c>
      <c r="F40" s="40">
        <v>0</v>
      </c>
      <c r="G40" s="41"/>
      <c r="H40" s="25">
        <f t="shared" si="9"/>
        <v>0</v>
      </c>
      <c r="I40" s="32">
        <f t="shared" si="11"/>
        <v>0</v>
      </c>
    </row>
    <row r="41" spans="1:16" ht="16.2" thickBot="1" x14ac:dyDescent="0.35">
      <c r="F41" s="131" t="s">
        <v>68</v>
      </c>
      <c r="G41" s="190">
        <f>(F31*G31+F32*G32+F33*G33+F34*G34+F35*G35+F36*G36+F37*G37+F38*G38+F39*G39+F40*G40)/$G$4</f>
        <v>0</v>
      </c>
      <c r="H41" s="132" t="s">
        <v>69</v>
      </c>
      <c r="I41" s="34">
        <f>SUM(I31:I40)</f>
        <v>0</v>
      </c>
    </row>
    <row r="42" spans="1:16" ht="18.600000000000001" thickBot="1" x14ac:dyDescent="0.35">
      <c r="F42" s="133"/>
      <c r="G42" s="134"/>
      <c r="H42" s="135" t="s">
        <v>71</v>
      </c>
      <c r="I42" s="26">
        <f>I29+I41</f>
        <v>0</v>
      </c>
    </row>
    <row r="43" spans="1:16" ht="18" x14ac:dyDescent="0.3">
      <c r="A43" s="136" t="s">
        <v>127</v>
      </c>
      <c r="B43" s="137"/>
      <c r="C43" s="137"/>
      <c r="D43" s="137"/>
      <c r="E43" s="137"/>
    </row>
    <row r="44" spans="1:16" ht="28.8" x14ac:dyDescent="0.3">
      <c r="A44" s="138" t="s">
        <v>72</v>
      </c>
      <c r="B44" s="139" t="s">
        <v>62</v>
      </c>
      <c r="C44" s="140" t="s">
        <v>73</v>
      </c>
      <c r="D44" s="141" t="s">
        <v>74</v>
      </c>
      <c r="E44" s="142" t="s">
        <v>75</v>
      </c>
      <c r="F44" s="79" t="s">
        <v>65</v>
      </c>
      <c r="G44" s="143" t="s">
        <v>76</v>
      </c>
      <c r="H44" s="144"/>
      <c r="I44" s="144"/>
      <c r="J44" s="144"/>
      <c r="K44" s="144"/>
      <c r="L44" s="144"/>
      <c r="M44" s="144"/>
      <c r="N44" s="144"/>
      <c r="O44" s="144"/>
      <c r="P44" s="144"/>
    </row>
    <row r="45" spans="1:16" x14ac:dyDescent="0.3">
      <c r="A45" s="42"/>
      <c r="B45" s="43"/>
      <c r="C45" s="43"/>
      <c r="D45" s="44">
        <v>0</v>
      </c>
      <c r="E45" s="45">
        <v>0</v>
      </c>
      <c r="F45" s="46">
        <v>0</v>
      </c>
      <c r="G45" s="27">
        <f>D45*E45*F45</f>
        <v>0</v>
      </c>
      <c r="H45" s="144"/>
      <c r="I45" s="144"/>
      <c r="J45" s="144"/>
      <c r="K45" s="144"/>
      <c r="L45" s="144"/>
      <c r="M45" s="144"/>
      <c r="N45" s="144"/>
      <c r="O45" s="144"/>
      <c r="P45" s="144"/>
    </row>
    <row r="46" spans="1:16" x14ac:dyDescent="0.3">
      <c r="A46" s="42"/>
      <c r="B46" s="43"/>
      <c r="C46" s="43"/>
      <c r="D46" s="44">
        <v>0</v>
      </c>
      <c r="E46" s="45">
        <v>0</v>
      </c>
      <c r="F46" s="46">
        <v>0</v>
      </c>
      <c r="G46" s="27">
        <f>D46*E46*F46</f>
        <v>0</v>
      </c>
      <c r="H46" s="144"/>
      <c r="I46" s="144"/>
      <c r="J46" s="144"/>
      <c r="K46" s="144"/>
      <c r="L46" s="144"/>
      <c r="M46" s="144"/>
      <c r="N46" s="144"/>
      <c r="O46" s="144"/>
      <c r="P46" s="144"/>
    </row>
    <row r="47" spans="1:16" x14ac:dyDescent="0.3">
      <c r="A47" s="42"/>
      <c r="B47" s="43"/>
      <c r="C47" s="43"/>
      <c r="D47" s="44">
        <v>0</v>
      </c>
      <c r="E47" s="45">
        <v>0</v>
      </c>
      <c r="F47" s="46">
        <v>0</v>
      </c>
      <c r="G47" s="27">
        <f>D47*E47*F47</f>
        <v>0</v>
      </c>
      <c r="H47" s="144"/>
      <c r="I47" s="144"/>
      <c r="J47" s="144"/>
      <c r="K47" s="144"/>
      <c r="L47" s="144"/>
      <c r="M47" s="144"/>
      <c r="N47" s="144"/>
      <c r="O47" s="144"/>
      <c r="P47" s="144"/>
    </row>
    <row r="48" spans="1:16" x14ac:dyDescent="0.3">
      <c r="A48" s="42"/>
      <c r="B48" s="43"/>
      <c r="C48" s="43"/>
      <c r="D48" s="44">
        <v>0</v>
      </c>
      <c r="E48" s="45">
        <v>0</v>
      </c>
      <c r="F48" s="46">
        <v>0</v>
      </c>
      <c r="G48" s="27">
        <f>D48*E48*F48</f>
        <v>0</v>
      </c>
      <c r="H48" s="144"/>
      <c r="I48" s="144"/>
      <c r="J48" s="144"/>
      <c r="K48" s="144"/>
      <c r="L48" s="144"/>
      <c r="M48" s="144"/>
      <c r="N48" s="144"/>
      <c r="O48" s="144"/>
      <c r="P48" s="144"/>
    </row>
    <row r="49" spans="1:16" ht="15" thickBot="1" x14ac:dyDescent="0.35">
      <c r="A49" s="42"/>
      <c r="B49" s="43"/>
      <c r="C49" s="43"/>
      <c r="D49" s="44">
        <v>0</v>
      </c>
      <c r="E49" s="45">
        <v>0</v>
      </c>
      <c r="F49" s="46">
        <v>0</v>
      </c>
      <c r="G49" s="27">
        <f>D49*E49*F49</f>
        <v>0</v>
      </c>
      <c r="H49" s="144"/>
      <c r="I49" s="144"/>
      <c r="J49" s="144"/>
      <c r="K49" s="144"/>
      <c r="L49" s="144"/>
      <c r="M49" s="144"/>
      <c r="N49" s="144"/>
      <c r="O49" s="144"/>
      <c r="P49" s="144"/>
    </row>
    <row r="50" spans="1:16" ht="15" thickBot="1" x14ac:dyDescent="0.35">
      <c r="A50" s="145"/>
      <c r="B50" s="145"/>
      <c r="C50" s="145"/>
      <c r="D50" s="145"/>
      <c r="E50" s="87"/>
      <c r="F50" s="146" t="s">
        <v>69</v>
      </c>
      <c r="G50" s="27">
        <f>SUM(G45:G49)</f>
        <v>0</v>
      </c>
      <c r="H50" s="144"/>
      <c r="I50" s="144"/>
      <c r="J50" s="144"/>
      <c r="K50" s="144"/>
      <c r="L50" s="144"/>
      <c r="M50" s="144"/>
      <c r="N50" s="144"/>
      <c r="O50" s="144"/>
      <c r="P50" s="144"/>
    </row>
    <row r="51" spans="1:16" ht="18" x14ac:dyDescent="0.3">
      <c r="A51" s="80" t="s">
        <v>128</v>
      </c>
      <c r="B51" s="147"/>
      <c r="C51" s="148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</row>
    <row r="52" spans="1:16" x14ac:dyDescent="0.3">
      <c r="A52" s="150" t="s">
        <v>72</v>
      </c>
      <c r="B52" s="151" t="s">
        <v>77</v>
      </c>
      <c r="C52" s="152" t="s">
        <v>75</v>
      </c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</row>
    <row r="53" spans="1:16" x14ac:dyDescent="0.3">
      <c r="A53" s="48"/>
      <c r="B53" s="49"/>
      <c r="C53" s="50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</row>
    <row r="54" spans="1:16" x14ac:dyDescent="0.3">
      <c r="A54" s="48"/>
      <c r="B54" s="49"/>
      <c r="C54" s="50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</row>
    <row r="55" spans="1:16" x14ac:dyDescent="0.3">
      <c r="A55" s="48"/>
      <c r="B55" s="49"/>
      <c r="C55" s="50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</row>
    <row r="56" spans="1:16" x14ac:dyDescent="0.3">
      <c r="A56" s="48"/>
      <c r="B56" s="49"/>
      <c r="C56" s="50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</row>
    <row r="57" spans="1:16" x14ac:dyDescent="0.3">
      <c r="A57" s="48"/>
      <c r="B57" s="49"/>
      <c r="C57" s="50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</row>
    <row r="58" spans="1:16" ht="15" thickBot="1" x14ac:dyDescent="0.35">
      <c r="A58" s="153"/>
      <c r="B58" s="153"/>
      <c r="C58" s="154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</row>
    <row r="59" spans="1:16" ht="24" thickBot="1" x14ac:dyDescent="0.35">
      <c r="A59" s="156" t="s">
        <v>78</v>
      </c>
      <c r="B59" s="153"/>
      <c r="C59" s="154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</row>
    <row r="60" spans="1:16" ht="43.2" x14ac:dyDescent="0.3">
      <c r="A60" s="261" t="s">
        <v>159</v>
      </c>
      <c r="B60" s="81" t="s">
        <v>79</v>
      </c>
      <c r="C60" s="82" t="s">
        <v>80</v>
      </c>
      <c r="D60" s="83" t="s">
        <v>81</v>
      </c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</row>
    <row r="61" spans="1:16" ht="45.75" customHeight="1" x14ac:dyDescent="0.3">
      <c r="A61" s="84" t="s">
        <v>148</v>
      </c>
      <c r="B61" s="51"/>
      <c r="C61" s="52"/>
      <c r="D61" s="53">
        <v>0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</row>
    <row r="62" spans="1:16" ht="45.75" customHeight="1" x14ac:dyDescent="0.3">
      <c r="A62" s="84" t="s">
        <v>149</v>
      </c>
      <c r="B62" s="51"/>
      <c r="C62" s="52"/>
      <c r="D62" s="53">
        <v>0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</row>
    <row r="63" spans="1:16" ht="45.75" customHeight="1" x14ac:dyDescent="0.3">
      <c r="A63" s="84" t="s">
        <v>147</v>
      </c>
      <c r="B63" s="51"/>
      <c r="C63" s="52"/>
      <c r="D63" s="53">
        <v>0</v>
      </c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</row>
    <row r="64" spans="1:16" ht="45.75" customHeight="1" thickBot="1" x14ac:dyDescent="0.35">
      <c r="A64" s="84" t="s">
        <v>150</v>
      </c>
      <c r="B64" s="51"/>
      <c r="C64" s="52"/>
      <c r="D64" s="53">
        <v>0</v>
      </c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</row>
    <row r="65" spans="1:16" ht="16.8" thickTop="1" thickBot="1" x14ac:dyDescent="0.35">
      <c r="A65" s="210"/>
      <c r="B65" s="157"/>
      <c r="C65" s="158" t="s">
        <v>82</v>
      </c>
      <c r="D65" s="28">
        <f>SUM(D61:D64)</f>
        <v>0</v>
      </c>
      <c r="E65" s="262" t="s">
        <v>159</v>
      </c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</row>
    <row r="66" spans="1:16" ht="24" thickBot="1" x14ac:dyDescent="0.35">
      <c r="A66" s="156" t="s">
        <v>105</v>
      </c>
      <c r="B66" s="153"/>
      <c r="C66" s="154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</row>
    <row r="67" spans="1:16" ht="43.2" x14ac:dyDescent="0.35">
      <c r="A67" s="263" t="s">
        <v>158</v>
      </c>
      <c r="B67" s="81" t="s">
        <v>79</v>
      </c>
      <c r="C67" s="82" t="s">
        <v>80</v>
      </c>
      <c r="D67" s="83" t="s">
        <v>81</v>
      </c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</row>
    <row r="68" spans="1:16" x14ac:dyDescent="0.3">
      <c r="A68" s="84" t="s">
        <v>153</v>
      </c>
      <c r="B68" s="51"/>
      <c r="C68" s="52"/>
      <c r="D68" s="53">
        <v>0</v>
      </c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87"/>
    </row>
    <row r="69" spans="1:16" x14ac:dyDescent="0.3">
      <c r="A69" s="84" t="s">
        <v>151</v>
      </c>
      <c r="B69" s="51"/>
      <c r="C69" s="52"/>
      <c r="D69" s="53">
        <v>0</v>
      </c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87"/>
    </row>
    <row r="70" spans="1:16" x14ac:dyDescent="0.3">
      <c r="A70" s="84" t="s">
        <v>154</v>
      </c>
      <c r="B70" s="51"/>
      <c r="C70" s="52"/>
      <c r="D70" s="53">
        <v>0</v>
      </c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87"/>
    </row>
    <row r="71" spans="1:16" x14ac:dyDescent="0.3">
      <c r="A71" s="84" t="s">
        <v>152</v>
      </c>
      <c r="B71" s="51"/>
      <c r="C71" s="52"/>
      <c r="D71" s="53">
        <v>0</v>
      </c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87"/>
    </row>
    <row r="72" spans="1:16" x14ac:dyDescent="0.3">
      <c r="A72" s="84" t="s">
        <v>155</v>
      </c>
      <c r="B72" s="51"/>
      <c r="C72" s="52"/>
      <c r="D72" s="53">
        <v>0</v>
      </c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87"/>
    </row>
    <row r="73" spans="1:16" ht="28.8" x14ac:dyDescent="0.3">
      <c r="A73" s="84" t="s">
        <v>156</v>
      </c>
      <c r="B73" s="51"/>
      <c r="C73" s="52"/>
      <c r="D73" s="53">
        <v>0</v>
      </c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87"/>
    </row>
    <row r="74" spans="1:16" ht="15" thickBot="1" x14ac:dyDescent="0.35">
      <c r="A74" s="84" t="s">
        <v>157</v>
      </c>
      <c r="B74" s="51"/>
      <c r="C74" s="52"/>
      <c r="D74" s="53">
        <v>0</v>
      </c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87"/>
    </row>
    <row r="75" spans="1:16" ht="16.8" thickTop="1" thickBot="1" x14ac:dyDescent="0.35">
      <c r="A75" s="210"/>
      <c r="B75" s="157"/>
      <c r="C75" s="158" t="s">
        <v>82</v>
      </c>
      <c r="D75" s="28">
        <f>SUM(D68:D74)</f>
        <v>0</v>
      </c>
      <c r="E75" s="262" t="s">
        <v>158</v>
      </c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87"/>
    </row>
    <row r="76" spans="1:16" ht="16.8" thickTop="1" thickBot="1" x14ac:dyDescent="0.35">
      <c r="A76" s="159"/>
      <c r="B76" s="159"/>
      <c r="C76" s="160"/>
      <c r="D76" s="161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87"/>
    </row>
    <row r="77" spans="1:16" ht="24" thickTop="1" x14ac:dyDescent="0.3">
      <c r="A77" s="167" t="s">
        <v>83</v>
      </c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87"/>
    </row>
    <row r="78" spans="1:16" ht="25.8" x14ac:dyDescent="0.3">
      <c r="A78" s="213" t="s">
        <v>160</v>
      </c>
      <c r="B78" s="168"/>
      <c r="C78" s="168"/>
      <c r="D78" s="168"/>
      <c r="E78" s="168"/>
      <c r="F78" s="168"/>
      <c r="G78" s="169"/>
      <c r="H78" s="170"/>
      <c r="I78" s="170"/>
      <c r="J78" s="87"/>
      <c r="K78" s="87"/>
      <c r="L78" s="87"/>
      <c r="M78" s="87"/>
      <c r="N78" s="87"/>
      <c r="O78" s="87"/>
      <c r="P78" s="87"/>
    </row>
    <row r="79" spans="1:16" ht="43.2" x14ac:dyDescent="0.3">
      <c r="A79" s="212"/>
      <c r="B79" s="171" t="s">
        <v>84</v>
      </c>
      <c r="C79" s="171" t="s">
        <v>85</v>
      </c>
      <c r="D79" s="85" t="s">
        <v>124</v>
      </c>
      <c r="E79" s="172" t="s">
        <v>86</v>
      </c>
      <c r="F79" s="172" t="s">
        <v>87</v>
      </c>
      <c r="G79" s="172" t="s">
        <v>88</v>
      </c>
      <c r="H79" s="173" t="s">
        <v>89</v>
      </c>
      <c r="J79" s="87"/>
      <c r="K79" s="87"/>
      <c r="L79" s="87"/>
      <c r="M79" s="87"/>
      <c r="N79" s="87"/>
      <c r="O79" s="87"/>
      <c r="P79" s="87"/>
    </row>
    <row r="80" spans="1:16" x14ac:dyDescent="0.3">
      <c r="A80" s="212"/>
      <c r="B80" s="54"/>
      <c r="C80" s="54"/>
      <c r="D80" s="54"/>
      <c r="E80" s="55">
        <v>0</v>
      </c>
      <c r="F80" s="56"/>
      <c r="G80" s="70">
        <v>0</v>
      </c>
      <c r="H80" s="69">
        <f>E80*G80</f>
        <v>0</v>
      </c>
      <c r="J80" s="87"/>
      <c r="K80" s="87"/>
      <c r="L80" s="87"/>
      <c r="M80" s="87"/>
      <c r="N80" s="87"/>
      <c r="O80" s="87"/>
      <c r="P80" s="87"/>
    </row>
    <row r="81" spans="1:16" x14ac:dyDescent="0.3">
      <c r="A81" s="212"/>
      <c r="B81" s="54"/>
      <c r="C81" s="54"/>
      <c r="D81" s="54"/>
      <c r="E81" s="55">
        <v>0</v>
      </c>
      <c r="F81" s="56"/>
      <c r="G81" s="70">
        <v>0</v>
      </c>
      <c r="H81" s="69">
        <f>E81*G81</f>
        <v>0</v>
      </c>
      <c r="J81" s="87"/>
      <c r="K81" s="87"/>
      <c r="L81" s="87"/>
      <c r="M81" s="87"/>
      <c r="N81" s="87"/>
      <c r="O81" s="87"/>
      <c r="P81" s="87"/>
    </row>
    <row r="82" spans="1:16" x14ac:dyDescent="0.3">
      <c r="A82" s="212"/>
      <c r="B82" s="54"/>
      <c r="C82" s="54"/>
      <c r="D82" s="54"/>
      <c r="E82" s="55">
        <v>0</v>
      </c>
      <c r="F82" s="56"/>
      <c r="G82" s="70">
        <v>0</v>
      </c>
      <c r="H82" s="69">
        <f t="shared" ref="H82:H102" si="12">E82*G82</f>
        <v>0</v>
      </c>
      <c r="J82" s="87"/>
      <c r="K82" s="87"/>
      <c r="L82" s="87"/>
      <c r="M82" s="87"/>
      <c r="N82" s="87"/>
      <c r="O82" s="87"/>
      <c r="P82" s="87"/>
    </row>
    <row r="83" spans="1:16" x14ac:dyDescent="0.3">
      <c r="A83" s="212"/>
      <c r="B83" s="54"/>
      <c r="C83" s="54"/>
      <c r="D83" s="54"/>
      <c r="E83" s="55">
        <v>0</v>
      </c>
      <c r="F83" s="56"/>
      <c r="G83" s="70">
        <v>0</v>
      </c>
      <c r="H83" s="69">
        <f t="shared" si="12"/>
        <v>0</v>
      </c>
      <c r="J83" s="87"/>
      <c r="K83" s="87"/>
      <c r="L83" s="87"/>
      <c r="M83" s="87"/>
      <c r="N83" s="87"/>
      <c r="O83" s="87"/>
      <c r="P83" s="87"/>
    </row>
    <row r="84" spans="1:16" x14ac:dyDescent="0.3">
      <c r="A84" s="212"/>
      <c r="B84" s="54"/>
      <c r="C84" s="54"/>
      <c r="D84" s="54"/>
      <c r="E84" s="55">
        <v>0</v>
      </c>
      <c r="F84" s="56"/>
      <c r="G84" s="70">
        <v>0</v>
      </c>
      <c r="H84" s="69">
        <f t="shared" si="12"/>
        <v>0</v>
      </c>
      <c r="J84" s="87"/>
      <c r="K84" s="87"/>
      <c r="L84" s="87"/>
      <c r="M84" s="87"/>
      <c r="N84" s="87"/>
      <c r="O84" s="87"/>
      <c r="P84" s="87"/>
    </row>
    <row r="85" spans="1:16" x14ac:dyDescent="0.3">
      <c r="A85" s="212"/>
      <c r="B85" s="54"/>
      <c r="C85" s="54"/>
      <c r="D85" s="54"/>
      <c r="E85" s="55">
        <v>0</v>
      </c>
      <c r="F85" s="56"/>
      <c r="G85" s="70">
        <v>0</v>
      </c>
      <c r="H85" s="69">
        <f t="shared" si="12"/>
        <v>0</v>
      </c>
      <c r="J85" s="87"/>
      <c r="K85" s="87"/>
      <c r="L85" s="87"/>
      <c r="M85" s="87"/>
      <c r="N85" s="87"/>
      <c r="O85" s="87"/>
      <c r="P85" s="87"/>
    </row>
    <row r="86" spans="1:16" x14ac:dyDescent="0.3">
      <c r="A86" s="212"/>
      <c r="B86" s="54"/>
      <c r="C86" s="54"/>
      <c r="D86" s="54"/>
      <c r="E86" s="55">
        <v>0</v>
      </c>
      <c r="F86" s="56"/>
      <c r="G86" s="70">
        <v>0</v>
      </c>
      <c r="H86" s="69">
        <f t="shared" si="12"/>
        <v>0</v>
      </c>
      <c r="J86" s="87"/>
      <c r="K86" s="87"/>
      <c r="L86" s="87"/>
      <c r="M86" s="87"/>
      <c r="N86" s="87"/>
      <c r="O86" s="87"/>
      <c r="P86" s="87"/>
    </row>
    <row r="87" spans="1:16" x14ac:dyDescent="0.3">
      <c r="A87" s="212"/>
      <c r="B87" s="54"/>
      <c r="C87" s="54"/>
      <c r="D87" s="54"/>
      <c r="E87" s="55">
        <v>0</v>
      </c>
      <c r="F87" s="56"/>
      <c r="G87" s="70">
        <v>0</v>
      </c>
      <c r="H87" s="69">
        <f t="shared" si="12"/>
        <v>0</v>
      </c>
      <c r="J87" s="87"/>
      <c r="K87" s="87"/>
      <c r="L87" s="87"/>
      <c r="M87" s="87"/>
      <c r="N87" s="87"/>
      <c r="O87" s="87"/>
      <c r="P87" s="87"/>
    </row>
    <row r="88" spans="1:16" x14ac:dyDescent="0.3">
      <c r="A88" s="212"/>
      <c r="B88" s="54"/>
      <c r="C88" s="54"/>
      <c r="D88" s="54"/>
      <c r="E88" s="55">
        <v>0</v>
      </c>
      <c r="F88" s="56"/>
      <c r="G88" s="70">
        <v>0</v>
      </c>
      <c r="H88" s="69">
        <f t="shared" si="12"/>
        <v>0</v>
      </c>
      <c r="J88" s="87"/>
      <c r="K88" s="87"/>
      <c r="L88" s="87"/>
      <c r="M88" s="87"/>
      <c r="N88" s="87"/>
      <c r="O88" s="87"/>
      <c r="P88" s="87"/>
    </row>
    <row r="89" spans="1:16" x14ac:dyDescent="0.3">
      <c r="A89" s="212"/>
      <c r="B89" s="54"/>
      <c r="C89" s="54"/>
      <c r="D89" s="54"/>
      <c r="E89" s="55">
        <v>0</v>
      </c>
      <c r="F89" s="56"/>
      <c r="G89" s="70">
        <v>0</v>
      </c>
      <c r="H89" s="69">
        <f t="shared" si="12"/>
        <v>0</v>
      </c>
      <c r="J89" s="87"/>
      <c r="K89" s="87"/>
      <c r="L89" s="87"/>
      <c r="M89" s="87"/>
      <c r="N89" s="87"/>
      <c r="O89" s="87"/>
      <c r="P89" s="87"/>
    </row>
    <row r="90" spans="1:16" x14ac:dyDescent="0.3">
      <c r="A90" s="212"/>
      <c r="B90" s="54"/>
      <c r="C90" s="54"/>
      <c r="D90" s="54"/>
      <c r="E90" s="55">
        <v>0</v>
      </c>
      <c r="F90" s="56"/>
      <c r="G90" s="70">
        <v>0</v>
      </c>
      <c r="H90" s="69">
        <f t="shared" si="12"/>
        <v>0</v>
      </c>
      <c r="J90" s="87"/>
      <c r="K90" s="87"/>
      <c r="L90" s="87"/>
      <c r="M90" s="87"/>
      <c r="N90" s="87"/>
      <c r="O90" s="87"/>
      <c r="P90" s="87"/>
    </row>
    <row r="91" spans="1:16" x14ac:dyDescent="0.3">
      <c r="A91" s="212"/>
      <c r="B91" s="54"/>
      <c r="C91" s="54"/>
      <c r="D91" s="54"/>
      <c r="E91" s="55">
        <v>0</v>
      </c>
      <c r="F91" s="56"/>
      <c r="G91" s="70">
        <v>0</v>
      </c>
      <c r="H91" s="69">
        <f t="shared" si="12"/>
        <v>0</v>
      </c>
      <c r="J91" s="87"/>
      <c r="K91" s="87"/>
      <c r="L91" s="87"/>
      <c r="M91" s="87"/>
      <c r="N91" s="87"/>
      <c r="O91" s="87"/>
      <c r="P91" s="87"/>
    </row>
    <row r="92" spans="1:16" x14ac:dyDescent="0.3">
      <c r="A92" s="212"/>
      <c r="B92" s="54"/>
      <c r="C92" s="54"/>
      <c r="D92" s="54"/>
      <c r="E92" s="55">
        <v>0</v>
      </c>
      <c r="F92" s="56"/>
      <c r="G92" s="70">
        <v>0</v>
      </c>
      <c r="H92" s="69">
        <f t="shared" si="12"/>
        <v>0</v>
      </c>
      <c r="J92" s="87"/>
      <c r="K92" s="87"/>
      <c r="L92" s="87"/>
      <c r="M92" s="87"/>
      <c r="N92" s="87"/>
      <c r="O92" s="87"/>
      <c r="P92" s="87"/>
    </row>
    <row r="93" spans="1:16" x14ac:dyDescent="0.3">
      <c r="A93" s="212"/>
      <c r="B93" s="54"/>
      <c r="C93" s="54"/>
      <c r="D93" s="54"/>
      <c r="E93" s="55">
        <v>0</v>
      </c>
      <c r="F93" s="56"/>
      <c r="G93" s="70">
        <v>0</v>
      </c>
      <c r="H93" s="69">
        <f t="shared" si="12"/>
        <v>0</v>
      </c>
      <c r="J93" s="87"/>
      <c r="K93" s="87"/>
      <c r="L93" s="87"/>
      <c r="M93" s="87"/>
      <c r="N93" s="87"/>
      <c r="O93" s="87"/>
      <c r="P93" s="87"/>
    </row>
    <row r="94" spans="1:16" x14ac:dyDescent="0.3">
      <c r="A94" s="212"/>
      <c r="B94" s="54"/>
      <c r="C94" s="54"/>
      <c r="D94" s="54"/>
      <c r="E94" s="55">
        <v>0</v>
      </c>
      <c r="F94" s="56"/>
      <c r="G94" s="70">
        <v>0</v>
      </c>
      <c r="H94" s="69">
        <f t="shared" si="12"/>
        <v>0</v>
      </c>
      <c r="J94" s="87"/>
      <c r="K94" s="87"/>
      <c r="L94" s="87"/>
      <c r="M94" s="87"/>
      <c r="N94" s="87"/>
      <c r="O94" s="87"/>
      <c r="P94" s="87"/>
    </row>
    <row r="95" spans="1:16" x14ac:dyDescent="0.3">
      <c r="A95" s="212"/>
      <c r="B95" s="54"/>
      <c r="C95" s="54"/>
      <c r="D95" s="54"/>
      <c r="E95" s="55">
        <v>0</v>
      </c>
      <c r="F95" s="56"/>
      <c r="G95" s="70">
        <v>0</v>
      </c>
      <c r="H95" s="69">
        <f t="shared" si="12"/>
        <v>0</v>
      </c>
      <c r="J95" s="87"/>
      <c r="K95" s="87"/>
      <c r="L95" s="87"/>
      <c r="M95" s="87"/>
      <c r="N95" s="87"/>
      <c r="O95" s="87"/>
      <c r="P95" s="87"/>
    </row>
    <row r="96" spans="1:16" x14ac:dyDescent="0.3">
      <c r="A96" s="212"/>
      <c r="B96" s="54"/>
      <c r="C96" s="54"/>
      <c r="D96" s="54"/>
      <c r="E96" s="55">
        <v>0</v>
      </c>
      <c r="F96" s="56"/>
      <c r="G96" s="70">
        <v>0</v>
      </c>
      <c r="H96" s="69">
        <f t="shared" si="12"/>
        <v>0</v>
      </c>
      <c r="J96" s="87"/>
      <c r="K96" s="87"/>
      <c r="L96" s="87"/>
      <c r="M96" s="87"/>
      <c r="N96" s="87"/>
      <c r="O96" s="87"/>
      <c r="P96" s="87"/>
    </row>
    <row r="97" spans="1:16" x14ac:dyDescent="0.3">
      <c r="A97" s="212"/>
      <c r="B97" s="54"/>
      <c r="C97" s="54"/>
      <c r="D97" s="54"/>
      <c r="E97" s="55">
        <v>0</v>
      </c>
      <c r="F97" s="56"/>
      <c r="G97" s="70">
        <v>0</v>
      </c>
      <c r="H97" s="69">
        <f t="shared" si="12"/>
        <v>0</v>
      </c>
      <c r="J97" s="87"/>
      <c r="K97" s="87"/>
      <c r="L97" s="87"/>
      <c r="M97" s="87"/>
      <c r="N97" s="87"/>
      <c r="O97" s="87"/>
      <c r="P97" s="87"/>
    </row>
    <row r="98" spans="1:16" x14ac:dyDescent="0.3">
      <c r="A98" s="212"/>
      <c r="B98" s="54"/>
      <c r="C98" s="54"/>
      <c r="D98" s="54"/>
      <c r="E98" s="55">
        <v>0</v>
      </c>
      <c r="F98" s="56"/>
      <c r="G98" s="70">
        <v>0</v>
      </c>
      <c r="H98" s="69">
        <f t="shared" si="12"/>
        <v>0</v>
      </c>
      <c r="J98" s="87"/>
      <c r="K98" s="87"/>
      <c r="L98" s="87"/>
      <c r="M98" s="87"/>
      <c r="N98" s="87"/>
      <c r="O98" s="87"/>
      <c r="P98" s="87"/>
    </row>
    <row r="99" spans="1:16" x14ac:dyDescent="0.3">
      <c r="A99" s="212"/>
      <c r="B99" s="54"/>
      <c r="C99" s="54"/>
      <c r="D99" s="54"/>
      <c r="E99" s="55">
        <v>0</v>
      </c>
      <c r="F99" s="56"/>
      <c r="G99" s="70">
        <v>0</v>
      </c>
      <c r="H99" s="69">
        <f t="shared" si="12"/>
        <v>0</v>
      </c>
      <c r="J99" s="87"/>
      <c r="K99" s="87"/>
      <c r="L99" s="87"/>
      <c r="M99" s="87"/>
      <c r="N99" s="87"/>
      <c r="O99" s="87"/>
      <c r="P99" s="87"/>
    </row>
    <row r="100" spans="1:16" x14ac:dyDescent="0.3">
      <c r="A100" s="212"/>
      <c r="B100" s="54"/>
      <c r="C100" s="54"/>
      <c r="D100" s="54"/>
      <c r="E100" s="55">
        <v>0</v>
      </c>
      <c r="F100" s="56"/>
      <c r="G100" s="70">
        <v>0</v>
      </c>
      <c r="H100" s="69">
        <f t="shared" si="12"/>
        <v>0</v>
      </c>
      <c r="J100" s="87"/>
      <c r="K100" s="87"/>
      <c r="L100" s="87"/>
      <c r="M100" s="87"/>
      <c r="N100" s="87"/>
      <c r="O100" s="87"/>
      <c r="P100" s="87"/>
    </row>
    <row r="101" spans="1:16" x14ac:dyDescent="0.3">
      <c r="A101" s="212"/>
      <c r="B101" s="54"/>
      <c r="C101" s="54"/>
      <c r="D101" s="54"/>
      <c r="E101" s="55">
        <v>0</v>
      </c>
      <c r="F101" s="56"/>
      <c r="G101" s="70">
        <v>0</v>
      </c>
      <c r="H101" s="69">
        <f t="shared" si="12"/>
        <v>0</v>
      </c>
      <c r="J101" s="87"/>
      <c r="K101" s="87"/>
      <c r="L101" s="87"/>
      <c r="M101" s="87"/>
      <c r="N101" s="87"/>
      <c r="O101" s="87"/>
      <c r="P101" s="87"/>
    </row>
    <row r="102" spans="1:16" x14ac:dyDescent="0.3">
      <c r="A102" s="212"/>
      <c r="B102" s="54"/>
      <c r="C102" s="54"/>
      <c r="D102" s="54"/>
      <c r="E102" s="55">
        <v>0</v>
      </c>
      <c r="F102" s="56"/>
      <c r="G102" s="70">
        <v>0</v>
      </c>
      <c r="H102" s="69">
        <f t="shared" si="12"/>
        <v>0</v>
      </c>
      <c r="J102" s="87"/>
      <c r="K102" s="87"/>
      <c r="L102" s="87"/>
      <c r="M102" s="87"/>
      <c r="N102" s="87"/>
      <c r="O102" s="87"/>
      <c r="P102" s="87"/>
    </row>
    <row r="103" spans="1:16" x14ac:dyDescent="0.3">
      <c r="A103" s="212"/>
      <c r="B103" s="54"/>
      <c r="C103" s="54"/>
      <c r="D103" s="54"/>
      <c r="E103" s="55">
        <v>0</v>
      </c>
      <c r="F103" s="56"/>
      <c r="G103" s="70">
        <v>0</v>
      </c>
      <c r="H103" s="69">
        <f t="shared" ref="H103:H110" si="13">E103*G103</f>
        <v>0</v>
      </c>
      <c r="J103" s="87"/>
      <c r="K103" s="87"/>
      <c r="L103" s="87"/>
      <c r="M103" s="87"/>
      <c r="N103" s="87"/>
      <c r="O103" s="87"/>
      <c r="P103" s="87"/>
    </row>
    <row r="104" spans="1:16" x14ac:dyDescent="0.3">
      <c r="A104" s="212"/>
      <c r="B104" s="54"/>
      <c r="C104" s="54"/>
      <c r="D104" s="54"/>
      <c r="E104" s="55">
        <v>0</v>
      </c>
      <c r="F104" s="56"/>
      <c r="G104" s="70">
        <v>0</v>
      </c>
      <c r="H104" s="69">
        <f t="shared" si="13"/>
        <v>0</v>
      </c>
      <c r="J104" s="87"/>
      <c r="K104" s="87"/>
      <c r="L104" s="87"/>
      <c r="M104" s="87"/>
      <c r="N104" s="87"/>
      <c r="O104" s="87"/>
      <c r="P104" s="87"/>
    </row>
    <row r="105" spans="1:16" x14ac:dyDescent="0.3">
      <c r="A105" s="212"/>
      <c r="B105" s="54"/>
      <c r="C105" s="54"/>
      <c r="D105" s="54"/>
      <c r="E105" s="55">
        <v>0</v>
      </c>
      <c r="F105" s="56"/>
      <c r="G105" s="70">
        <v>0</v>
      </c>
      <c r="H105" s="69">
        <f t="shared" si="13"/>
        <v>0</v>
      </c>
      <c r="J105" s="87"/>
      <c r="K105" s="87"/>
      <c r="L105" s="87"/>
      <c r="M105" s="87"/>
      <c r="N105" s="87"/>
      <c r="O105" s="87"/>
      <c r="P105" s="87"/>
    </row>
    <row r="106" spans="1:16" x14ac:dyDescent="0.3">
      <c r="A106" s="212"/>
      <c r="B106" s="54"/>
      <c r="C106" s="54"/>
      <c r="D106" s="54"/>
      <c r="E106" s="55">
        <v>0</v>
      </c>
      <c r="F106" s="56"/>
      <c r="G106" s="70">
        <v>0</v>
      </c>
      <c r="H106" s="69">
        <f t="shared" si="13"/>
        <v>0</v>
      </c>
      <c r="J106" s="87"/>
      <c r="K106" s="87"/>
      <c r="L106" s="87"/>
      <c r="M106" s="87"/>
      <c r="N106" s="87"/>
      <c r="O106" s="87"/>
      <c r="P106" s="87"/>
    </row>
    <row r="107" spans="1:16" x14ac:dyDescent="0.3">
      <c r="A107" s="212"/>
      <c r="B107" s="54"/>
      <c r="C107" s="54"/>
      <c r="D107" s="54"/>
      <c r="E107" s="55">
        <v>0</v>
      </c>
      <c r="F107" s="56"/>
      <c r="G107" s="70">
        <v>0</v>
      </c>
      <c r="H107" s="69">
        <f t="shared" si="13"/>
        <v>0</v>
      </c>
      <c r="J107" s="87"/>
      <c r="K107" s="87"/>
      <c r="L107" s="87"/>
      <c r="M107" s="87"/>
      <c r="N107" s="87"/>
      <c r="O107" s="87"/>
      <c r="P107" s="87"/>
    </row>
    <row r="108" spans="1:16" x14ac:dyDescent="0.3">
      <c r="A108" s="212"/>
      <c r="B108" s="54"/>
      <c r="C108" s="54"/>
      <c r="D108" s="54"/>
      <c r="E108" s="55">
        <v>0</v>
      </c>
      <c r="F108" s="56"/>
      <c r="G108" s="70">
        <v>0</v>
      </c>
      <c r="H108" s="69">
        <f t="shared" si="13"/>
        <v>0</v>
      </c>
      <c r="J108" s="87"/>
      <c r="K108" s="87"/>
      <c r="L108" s="87"/>
      <c r="M108" s="87"/>
      <c r="N108" s="87"/>
      <c r="O108" s="87"/>
      <c r="P108" s="87"/>
    </row>
    <row r="109" spans="1:16" x14ac:dyDescent="0.3">
      <c r="A109" s="212"/>
      <c r="B109" s="54"/>
      <c r="C109" s="54"/>
      <c r="D109" s="54"/>
      <c r="E109" s="55">
        <v>0</v>
      </c>
      <c r="F109" s="56"/>
      <c r="G109" s="70">
        <v>0</v>
      </c>
      <c r="H109" s="69">
        <f t="shared" si="13"/>
        <v>0</v>
      </c>
      <c r="J109" s="87"/>
      <c r="K109" s="87"/>
      <c r="L109" s="87"/>
      <c r="M109" s="87"/>
      <c r="N109" s="87"/>
      <c r="O109" s="87"/>
      <c r="P109" s="87"/>
    </row>
    <row r="110" spans="1:16" x14ac:dyDescent="0.3">
      <c r="A110" s="212"/>
      <c r="B110" s="54"/>
      <c r="C110" s="54"/>
      <c r="D110" s="54"/>
      <c r="E110" s="55">
        <v>0</v>
      </c>
      <c r="F110" s="56"/>
      <c r="G110" s="70">
        <v>0</v>
      </c>
      <c r="H110" s="69">
        <f t="shared" si="13"/>
        <v>0</v>
      </c>
      <c r="J110" s="87"/>
      <c r="K110" s="87"/>
      <c r="L110" s="87"/>
      <c r="M110" s="87"/>
      <c r="N110" s="87"/>
      <c r="O110" s="87"/>
      <c r="P110" s="87"/>
    </row>
    <row r="111" spans="1:16" ht="16.2" thickBot="1" x14ac:dyDescent="0.35">
      <c r="B111" s="87"/>
      <c r="C111" s="174"/>
      <c r="D111" s="174"/>
      <c r="E111" s="174"/>
      <c r="F111" s="175"/>
      <c r="G111" s="176" t="s">
        <v>69</v>
      </c>
      <c r="H111" s="33">
        <f>SUM(H80:H110)</f>
        <v>0</v>
      </c>
      <c r="J111" s="87"/>
      <c r="K111" s="87"/>
      <c r="L111" s="87"/>
      <c r="M111" s="87"/>
      <c r="N111" s="87"/>
      <c r="O111" s="87"/>
      <c r="P111" s="87"/>
    </row>
    <row r="112" spans="1:16" ht="15.6" thickTop="1" thickBot="1" x14ac:dyDescent="0.35">
      <c r="A112" s="87"/>
      <c r="B112" s="177"/>
      <c r="C112" s="177"/>
      <c r="D112" s="177"/>
      <c r="E112" s="178"/>
      <c r="F112" s="178"/>
      <c r="G112" s="162"/>
      <c r="H112" s="179"/>
      <c r="I112" s="179"/>
      <c r="J112" s="87"/>
      <c r="K112" s="87"/>
      <c r="L112" s="87"/>
      <c r="M112" s="87"/>
      <c r="N112" s="87"/>
      <c r="O112" s="87"/>
      <c r="P112" s="87"/>
    </row>
    <row r="113" spans="1:16" ht="24" thickBot="1" x14ac:dyDescent="0.35">
      <c r="A113" s="216" t="s">
        <v>97</v>
      </c>
      <c r="B113" s="217"/>
      <c r="C113" s="217"/>
      <c r="D113" s="217"/>
      <c r="E113" s="218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1:16" ht="15.6" x14ac:dyDescent="0.3">
      <c r="A114" s="219" t="s">
        <v>161</v>
      </c>
      <c r="B114" s="214"/>
      <c r="C114" s="214"/>
      <c r="D114" s="214"/>
      <c r="E114" s="215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</row>
    <row r="115" spans="1:16" ht="28.8" x14ac:dyDescent="0.3">
      <c r="A115" s="171" t="s">
        <v>92</v>
      </c>
      <c r="B115" s="171" t="s">
        <v>93</v>
      </c>
      <c r="C115" s="171" t="s">
        <v>94</v>
      </c>
      <c r="D115" s="172" t="s">
        <v>80</v>
      </c>
      <c r="E115" s="172" t="s">
        <v>81</v>
      </c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</row>
    <row r="116" spans="1:16" x14ac:dyDescent="0.3">
      <c r="A116" s="57"/>
      <c r="B116" s="58"/>
      <c r="C116" s="51"/>
      <c r="D116" s="51"/>
      <c r="E116" s="59">
        <v>0</v>
      </c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</row>
    <row r="117" spans="1:16" x14ac:dyDescent="0.3">
      <c r="A117" s="60"/>
      <c r="B117" s="60"/>
      <c r="C117" s="51"/>
      <c r="D117" s="51"/>
      <c r="E117" s="59">
        <v>0</v>
      </c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</row>
    <row r="118" spans="1:16" x14ac:dyDescent="0.3">
      <c r="A118" s="60"/>
      <c r="B118" s="60"/>
      <c r="C118" s="51"/>
      <c r="D118" s="51"/>
      <c r="E118" s="59">
        <v>0</v>
      </c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</row>
    <row r="119" spans="1:16" x14ac:dyDescent="0.3">
      <c r="A119" s="60"/>
      <c r="B119" s="60"/>
      <c r="C119" s="51"/>
      <c r="D119" s="51"/>
      <c r="E119" s="59">
        <v>0</v>
      </c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</row>
    <row r="120" spans="1:16" x14ac:dyDescent="0.3">
      <c r="A120" s="60"/>
      <c r="B120" s="60"/>
      <c r="C120" s="51"/>
      <c r="D120" s="51"/>
      <c r="E120" s="59">
        <v>0</v>
      </c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</row>
    <row r="121" spans="1:16" x14ac:dyDescent="0.3">
      <c r="A121" s="60"/>
      <c r="B121" s="60"/>
      <c r="C121" s="51"/>
      <c r="D121" s="51"/>
      <c r="E121" s="59">
        <v>0</v>
      </c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</row>
    <row r="122" spans="1:16" x14ac:dyDescent="0.3">
      <c r="A122" s="60"/>
      <c r="B122" s="60"/>
      <c r="C122" s="51"/>
      <c r="D122" s="51"/>
      <c r="E122" s="59">
        <v>0</v>
      </c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</row>
    <row r="123" spans="1:16" x14ac:dyDescent="0.3">
      <c r="A123" s="60"/>
      <c r="B123" s="60"/>
      <c r="C123" s="51"/>
      <c r="D123" s="51"/>
      <c r="E123" s="59">
        <v>0</v>
      </c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</row>
    <row r="124" spans="1:16" x14ac:dyDescent="0.3">
      <c r="A124" s="60"/>
      <c r="B124" s="60"/>
      <c r="C124" s="51"/>
      <c r="D124" s="51"/>
      <c r="E124" s="59">
        <v>0</v>
      </c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</row>
    <row r="125" spans="1:16" x14ac:dyDescent="0.3">
      <c r="A125" s="60"/>
      <c r="B125" s="60"/>
      <c r="C125" s="51"/>
      <c r="D125" s="51"/>
      <c r="E125" s="59">
        <v>0</v>
      </c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</row>
    <row r="126" spans="1:16" x14ac:dyDescent="0.3">
      <c r="A126" s="60"/>
      <c r="B126" s="60"/>
      <c r="C126" s="51"/>
      <c r="D126" s="51"/>
      <c r="E126" s="59">
        <v>0</v>
      </c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</row>
    <row r="127" spans="1:16" x14ac:dyDescent="0.3">
      <c r="A127" s="60"/>
      <c r="B127" s="60"/>
      <c r="C127" s="51"/>
      <c r="D127" s="51"/>
      <c r="E127" s="59">
        <v>0</v>
      </c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</row>
    <row r="128" spans="1:16" x14ac:dyDescent="0.3">
      <c r="A128" s="60"/>
      <c r="B128" s="60"/>
      <c r="C128" s="51"/>
      <c r="D128" s="51"/>
      <c r="E128" s="59">
        <v>0</v>
      </c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</row>
    <row r="129" spans="1:16" x14ac:dyDescent="0.3">
      <c r="A129" s="60"/>
      <c r="B129" s="60"/>
      <c r="C129" s="51"/>
      <c r="D129" s="51"/>
      <c r="E129" s="59">
        <v>0</v>
      </c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</row>
    <row r="130" spans="1:16" x14ac:dyDescent="0.3">
      <c r="A130" s="60"/>
      <c r="B130" s="60"/>
      <c r="C130" s="51"/>
      <c r="D130" s="51"/>
      <c r="E130" s="59">
        <v>0</v>
      </c>
      <c r="F130" s="87"/>
      <c r="G130" s="87"/>
      <c r="H130" s="87"/>
      <c r="I130" s="87"/>
      <c r="J130" s="87"/>
      <c r="K130" s="87"/>
      <c r="L130" s="87"/>
      <c r="M130" s="87"/>
      <c r="N130" s="87"/>
      <c r="O130" s="87"/>
    </row>
    <row r="131" spans="1:16" x14ac:dyDescent="0.3">
      <c r="A131" s="51"/>
      <c r="B131" s="51"/>
      <c r="C131" s="51"/>
      <c r="D131" s="51"/>
      <c r="E131" s="59">
        <v>0</v>
      </c>
      <c r="F131" s="87"/>
      <c r="G131" s="87"/>
      <c r="H131" s="87"/>
      <c r="I131" s="87"/>
      <c r="J131" s="87"/>
      <c r="K131" s="87"/>
      <c r="L131" s="87"/>
      <c r="M131" s="87"/>
      <c r="N131" s="87"/>
      <c r="O131" s="87"/>
    </row>
    <row r="132" spans="1:16" x14ac:dyDescent="0.3">
      <c r="A132" s="51"/>
      <c r="B132" s="51"/>
      <c r="C132" s="51"/>
      <c r="D132" s="51"/>
      <c r="E132" s="59">
        <v>0</v>
      </c>
      <c r="F132" s="87"/>
      <c r="G132" s="87"/>
      <c r="H132" s="87"/>
      <c r="I132" s="87"/>
      <c r="J132" s="87"/>
      <c r="K132" s="87"/>
      <c r="L132" s="87"/>
      <c r="M132" s="87"/>
      <c r="N132" s="87"/>
      <c r="O132" s="87"/>
    </row>
    <row r="133" spans="1:16" x14ac:dyDescent="0.3">
      <c r="A133" s="51"/>
      <c r="B133" s="51"/>
      <c r="C133" s="51"/>
      <c r="D133" s="51"/>
      <c r="E133" s="59">
        <v>0</v>
      </c>
      <c r="F133" s="87"/>
      <c r="G133" s="87"/>
      <c r="H133" s="87"/>
      <c r="I133" s="87"/>
      <c r="J133" s="87"/>
      <c r="K133" s="87"/>
      <c r="L133" s="87"/>
      <c r="M133" s="87"/>
      <c r="N133" s="87"/>
      <c r="O133" s="87"/>
    </row>
    <row r="134" spans="1:16" x14ac:dyDescent="0.3">
      <c r="A134" s="51"/>
      <c r="B134" s="51"/>
      <c r="C134" s="51"/>
      <c r="D134" s="51"/>
      <c r="E134" s="59">
        <v>0</v>
      </c>
      <c r="F134" s="87"/>
      <c r="G134" s="87"/>
      <c r="H134" s="87"/>
      <c r="I134" s="87"/>
      <c r="J134" s="87"/>
      <c r="K134" s="87"/>
      <c r="L134" s="87"/>
      <c r="M134" s="87"/>
      <c r="N134" s="87"/>
      <c r="O134" s="87"/>
    </row>
    <row r="135" spans="1:16" ht="15" thickBot="1" x14ac:dyDescent="0.35">
      <c r="A135" s="51"/>
      <c r="B135" s="51"/>
      <c r="C135" s="51"/>
      <c r="D135" s="61"/>
      <c r="E135" s="59">
        <v>0</v>
      </c>
      <c r="F135" s="87"/>
      <c r="G135" s="87"/>
      <c r="H135" s="87"/>
      <c r="I135" s="87"/>
      <c r="J135" s="87"/>
      <c r="K135" s="87"/>
      <c r="L135" s="87"/>
      <c r="M135" s="87"/>
      <c r="N135" s="87"/>
      <c r="O135" s="87"/>
    </row>
    <row r="136" spans="1:16" ht="16.8" thickTop="1" thickBot="1" x14ac:dyDescent="0.35">
      <c r="A136" s="163"/>
      <c r="B136" s="164"/>
      <c r="C136" s="165"/>
      <c r="D136" s="166" t="s">
        <v>69</v>
      </c>
      <c r="E136" s="29">
        <f>SUM(E116:E135)</f>
        <v>0</v>
      </c>
      <c r="F136" s="87"/>
      <c r="G136" s="87"/>
      <c r="H136" s="87"/>
      <c r="I136" s="87"/>
      <c r="J136" s="87"/>
      <c r="K136" s="87"/>
      <c r="L136" s="87"/>
      <c r="M136" s="87"/>
      <c r="N136" s="87"/>
      <c r="O136" s="87"/>
    </row>
    <row r="137" spans="1:16" ht="15" thickTop="1" x14ac:dyDescent="0.3"/>
  </sheetData>
  <sheetProtection formatCells="0" formatColumns="0" formatRows="0" selectLockedCells="1" sort="0" autoFilter="0" pivotTables="0"/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rowBreaks count="1" manualBreakCount="1">
    <brk id="42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39"/>
  <sheetViews>
    <sheetView showGridLines="0" zoomScale="90" zoomScaleNormal="90" workbookViewId="0">
      <selection activeCell="D7" sqref="D7"/>
    </sheetView>
  </sheetViews>
  <sheetFormatPr baseColWidth="10" defaultColWidth="11.44140625" defaultRowHeight="14.4" x14ac:dyDescent="0.3"/>
  <cols>
    <col min="1" max="1" width="32.5546875" style="194" bestFit="1" customWidth="1"/>
    <col min="2" max="2" width="19.21875" style="194" customWidth="1"/>
    <col min="3" max="3" width="11.21875" style="194" customWidth="1"/>
    <col min="4" max="4" width="18.77734375" style="194" customWidth="1"/>
    <col min="5" max="5" width="3.77734375" style="194" customWidth="1"/>
    <col min="6" max="6" width="18.77734375" style="194" customWidth="1"/>
    <col min="7" max="7" width="3.77734375" style="194" customWidth="1"/>
    <col min="8" max="8" width="18.77734375" style="194" customWidth="1"/>
    <col min="9" max="16384" width="11.44140625" style="194"/>
  </cols>
  <sheetData>
    <row r="1" spans="1:8" ht="21" customHeight="1" x14ac:dyDescent="0.3">
      <c r="A1" s="192" t="s">
        <v>132</v>
      </c>
      <c r="B1" s="193"/>
      <c r="D1" s="244" t="s">
        <v>133</v>
      </c>
      <c r="F1" s="244" t="s">
        <v>133</v>
      </c>
      <c r="H1" s="244" t="s">
        <v>133</v>
      </c>
    </row>
    <row r="2" spans="1:8" ht="7.5" customHeight="1" thickBot="1" x14ac:dyDescent="0.35">
      <c r="A2" s="260"/>
      <c r="B2" s="195"/>
      <c r="D2" s="245"/>
      <c r="F2" s="245"/>
      <c r="H2" s="245"/>
    </row>
    <row r="3" spans="1:8" ht="20.399999999999999" x14ac:dyDescent="0.3">
      <c r="A3" s="220"/>
      <c r="B3" s="221" t="str">
        <f>'2-Admin'!$B$2</f>
        <v>Veuillez sélectionner votre type d'organisme</v>
      </c>
      <c r="D3" s="246" t="s">
        <v>129</v>
      </c>
      <c r="F3" s="246" t="s">
        <v>130</v>
      </c>
      <c r="H3" s="246" t="s">
        <v>131</v>
      </c>
    </row>
    <row r="4" spans="1:8" ht="15.75" customHeight="1" x14ac:dyDescent="0.3">
      <c r="A4" s="222" t="s">
        <v>100</v>
      </c>
      <c r="B4" s="223">
        <f>'2-Admin'!$B$4</f>
        <v>0</v>
      </c>
      <c r="D4" s="247">
        <f>'2-Admin'!$B$4</f>
        <v>0</v>
      </c>
      <c r="F4" s="247">
        <f>'2-Admin'!$B$4</f>
        <v>0</v>
      </c>
      <c r="H4" s="247">
        <f>'2-Admin'!$B$4</f>
        <v>0</v>
      </c>
    </row>
    <row r="5" spans="1:8" ht="15.75" customHeight="1" x14ac:dyDescent="0.3">
      <c r="A5" s="222"/>
      <c r="B5" s="224">
        <f>'2-Admin'!$B$5</f>
        <v>0</v>
      </c>
      <c r="D5" s="248">
        <f>'2-Admin'!$B$5</f>
        <v>0</v>
      </c>
      <c r="F5" s="248">
        <f>'2-Admin'!$B$5</f>
        <v>0</v>
      </c>
      <c r="H5" s="248">
        <f>'2-Admin'!$B$5</f>
        <v>0</v>
      </c>
    </row>
    <row r="6" spans="1:8" ht="24" customHeight="1" x14ac:dyDescent="0.3">
      <c r="A6" s="225" t="s">
        <v>60</v>
      </c>
      <c r="B6" s="226"/>
      <c r="D6" s="249"/>
      <c r="F6" s="249"/>
      <c r="H6" s="249"/>
    </row>
    <row r="7" spans="1:8" ht="23.25" customHeight="1" x14ac:dyDescent="0.3">
      <c r="A7" s="197" t="s">
        <v>96</v>
      </c>
      <c r="B7" s="227">
        <f>'1'!$I$17</f>
        <v>0</v>
      </c>
      <c r="C7" s="202"/>
      <c r="D7" s="250"/>
      <c r="E7" s="202"/>
      <c r="F7" s="250"/>
      <c r="H7" s="250"/>
    </row>
    <row r="8" spans="1:8" ht="23.25" customHeight="1" x14ac:dyDescent="0.3">
      <c r="A8" s="197" t="s">
        <v>101</v>
      </c>
      <c r="B8" s="228">
        <f>'1'!$I$42</f>
        <v>0</v>
      </c>
      <c r="C8" s="202"/>
      <c r="D8" s="250"/>
      <c r="E8" s="202"/>
      <c r="F8" s="250"/>
      <c r="H8" s="250"/>
    </row>
    <row r="9" spans="1:8" ht="23.25" customHeight="1" x14ac:dyDescent="0.3">
      <c r="A9" s="198" t="s">
        <v>102</v>
      </c>
      <c r="B9" s="228">
        <f>'1'!$G$50</f>
        <v>0</v>
      </c>
      <c r="C9" s="202"/>
      <c r="D9" s="250"/>
      <c r="E9" s="202"/>
      <c r="F9" s="250"/>
      <c r="H9" s="250"/>
    </row>
    <row r="10" spans="1:8" ht="15.6" x14ac:dyDescent="0.3">
      <c r="A10" s="199" t="s">
        <v>103</v>
      </c>
      <c r="B10" s="229">
        <f>SUM(B7:B9)</f>
        <v>0</v>
      </c>
      <c r="C10" s="202"/>
      <c r="D10" s="191">
        <f>SUM(D7:D9)</f>
        <v>0</v>
      </c>
      <c r="E10" s="202"/>
      <c r="F10" s="191">
        <f>SUM(F7:F9)</f>
        <v>0</v>
      </c>
      <c r="H10" s="191">
        <f>SUM(H7:H9)</f>
        <v>0</v>
      </c>
    </row>
    <row r="11" spans="1:8" ht="24" customHeight="1" x14ac:dyDescent="0.3">
      <c r="A11" s="230" t="s">
        <v>78</v>
      </c>
      <c r="B11" s="231"/>
      <c r="C11" s="202"/>
      <c r="D11" s="203"/>
      <c r="E11" s="202"/>
      <c r="F11" s="203"/>
      <c r="H11" s="203"/>
    </row>
    <row r="12" spans="1:8" ht="23.25" customHeight="1" x14ac:dyDescent="0.3">
      <c r="A12" s="200" t="s">
        <v>148</v>
      </c>
      <c r="B12" s="232">
        <f>'1'!$D$61</f>
        <v>0</v>
      </c>
      <c r="C12" s="202"/>
      <c r="D12" s="250">
        <v>0</v>
      </c>
      <c r="E12" s="202"/>
      <c r="F12" s="250"/>
      <c r="H12" s="250"/>
    </row>
    <row r="13" spans="1:8" ht="23.25" customHeight="1" x14ac:dyDescent="0.3">
      <c r="A13" s="200" t="s">
        <v>149</v>
      </c>
      <c r="B13" s="228">
        <f>'1'!$D$62</f>
        <v>0</v>
      </c>
      <c r="C13" s="202"/>
      <c r="D13" s="250"/>
      <c r="E13" s="202"/>
      <c r="F13" s="250"/>
      <c r="H13" s="250"/>
    </row>
    <row r="14" spans="1:8" x14ac:dyDescent="0.3">
      <c r="A14" s="200" t="s">
        <v>147</v>
      </c>
      <c r="B14" s="228">
        <f>'1'!$D$63</f>
        <v>0</v>
      </c>
      <c r="C14" s="202"/>
      <c r="D14" s="250"/>
      <c r="E14" s="202"/>
      <c r="F14" s="250"/>
      <c r="H14" s="250"/>
    </row>
    <row r="15" spans="1:8" ht="23.25" customHeight="1" x14ac:dyDescent="0.3">
      <c r="A15" s="200" t="s">
        <v>150</v>
      </c>
      <c r="B15" s="228">
        <f>'1'!$D$64</f>
        <v>0</v>
      </c>
      <c r="C15" s="202"/>
      <c r="D15" s="250"/>
      <c r="E15" s="202"/>
      <c r="F15" s="250"/>
      <c r="H15" s="250"/>
    </row>
    <row r="16" spans="1:8" ht="24" customHeight="1" x14ac:dyDescent="0.3">
      <c r="A16" s="199" t="s">
        <v>104</v>
      </c>
      <c r="B16" s="229">
        <f>SUM(B12:B15)</f>
        <v>0</v>
      </c>
      <c r="C16" s="202"/>
      <c r="D16" s="191">
        <f>SUM(D12:D15)</f>
        <v>0</v>
      </c>
      <c r="E16" s="202"/>
      <c r="F16" s="191">
        <f>SUM(F12:F15)</f>
        <v>0</v>
      </c>
      <c r="H16" s="191">
        <f>SUM(H12:H15)</f>
        <v>0</v>
      </c>
    </row>
    <row r="17" spans="1:10" ht="24" customHeight="1" x14ac:dyDescent="0.3">
      <c r="A17" s="230" t="s">
        <v>105</v>
      </c>
      <c r="B17" s="233"/>
      <c r="C17" s="202"/>
      <c r="D17" s="251"/>
      <c r="E17" s="202"/>
      <c r="F17" s="251"/>
      <c r="H17" s="251"/>
    </row>
    <row r="18" spans="1:10" ht="24" customHeight="1" x14ac:dyDescent="0.3">
      <c r="A18" s="200" t="s">
        <v>162</v>
      </c>
      <c r="B18" s="228">
        <f>'1'!$D$68</f>
        <v>0</v>
      </c>
      <c r="C18" s="202"/>
      <c r="D18" s="250">
        <v>0</v>
      </c>
      <c r="E18" s="202"/>
      <c r="F18" s="250"/>
      <c r="H18" s="250"/>
    </row>
    <row r="19" spans="1:10" ht="24" customHeight="1" x14ac:dyDescent="0.3">
      <c r="A19" s="200" t="s">
        <v>151</v>
      </c>
      <c r="B19" s="228">
        <f>'1'!$D$69</f>
        <v>0</v>
      </c>
      <c r="C19" s="241"/>
      <c r="D19" s="252"/>
      <c r="E19" s="241"/>
      <c r="F19" s="252"/>
      <c r="G19" s="258"/>
      <c r="H19" s="252"/>
    </row>
    <row r="20" spans="1:10" ht="23.25" customHeight="1" x14ac:dyDescent="0.3">
      <c r="A20" s="200" t="s">
        <v>154</v>
      </c>
      <c r="B20" s="228">
        <f>'1'!$D$70</f>
        <v>0</v>
      </c>
      <c r="C20" s="242"/>
      <c r="D20" s="250"/>
      <c r="E20" s="242"/>
      <c r="F20" s="250"/>
      <c r="G20" s="196"/>
      <c r="H20" s="250"/>
    </row>
    <row r="21" spans="1:10" ht="23.25" customHeight="1" x14ac:dyDescent="0.3">
      <c r="A21" s="200" t="s">
        <v>152</v>
      </c>
      <c r="B21" s="228">
        <f>'1'!$D$71</f>
        <v>0</v>
      </c>
      <c r="C21" s="242"/>
      <c r="D21" s="250"/>
      <c r="E21" s="242"/>
      <c r="F21" s="250"/>
      <c r="G21" s="196"/>
      <c r="H21" s="250"/>
    </row>
    <row r="22" spans="1:10" ht="24" customHeight="1" x14ac:dyDescent="0.3">
      <c r="A22" s="200" t="s">
        <v>155</v>
      </c>
      <c r="B22" s="228">
        <f>'1'!$D$72</f>
        <v>0</v>
      </c>
      <c r="C22" s="242"/>
      <c r="D22" s="250"/>
      <c r="E22" s="242"/>
      <c r="F22" s="250"/>
      <c r="G22" s="196"/>
      <c r="H22" s="250"/>
    </row>
    <row r="23" spans="1:10" ht="24" customHeight="1" x14ac:dyDescent="0.3">
      <c r="A23" s="200" t="s">
        <v>156</v>
      </c>
      <c r="B23" s="228">
        <f>'1'!$D$73</f>
        <v>0</v>
      </c>
      <c r="C23" s="242"/>
      <c r="D23" s="250"/>
      <c r="E23" s="242"/>
      <c r="F23" s="250"/>
      <c r="G23" s="196"/>
      <c r="H23" s="250"/>
    </row>
    <row r="24" spans="1:10" ht="24" customHeight="1" x14ac:dyDescent="0.3">
      <c r="A24" s="200" t="s">
        <v>157</v>
      </c>
      <c r="B24" s="228">
        <f>'1'!$D$74</f>
        <v>0</v>
      </c>
      <c r="C24" s="243"/>
      <c r="D24" s="253"/>
      <c r="E24" s="243"/>
      <c r="F24" s="253"/>
      <c r="G24" s="259"/>
      <c r="H24" s="253"/>
    </row>
    <row r="25" spans="1:10" ht="36" customHeight="1" x14ac:dyDescent="0.3">
      <c r="A25" s="199" t="s">
        <v>106</v>
      </c>
      <c r="B25" s="229">
        <f>SUM(B18:B24)</f>
        <v>0</v>
      </c>
      <c r="C25" s="202"/>
      <c r="D25" s="254">
        <f>SUM(D18:D24)</f>
        <v>0</v>
      </c>
      <c r="E25" s="202"/>
      <c r="F25" s="254">
        <f>SUM(F18:F24)</f>
        <v>0</v>
      </c>
      <c r="H25" s="254">
        <f>SUM(H18:H24)</f>
        <v>0</v>
      </c>
      <c r="J25" s="209"/>
    </row>
    <row r="26" spans="1:10" ht="36" customHeight="1" x14ac:dyDescent="0.3">
      <c r="A26" s="230" t="s">
        <v>83</v>
      </c>
      <c r="B26" s="233"/>
      <c r="C26" s="202"/>
      <c r="D26" s="251"/>
      <c r="E26" s="202"/>
      <c r="F26" s="251"/>
      <c r="H26" s="251"/>
    </row>
    <row r="27" spans="1:10" ht="36" customHeight="1" x14ac:dyDescent="0.3">
      <c r="A27" s="201"/>
      <c r="B27" s="232">
        <f>'1'!$H$111</f>
        <v>0</v>
      </c>
      <c r="C27" s="202"/>
      <c r="D27" s="250"/>
      <c r="E27" s="202"/>
      <c r="F27" s="250"/>
      <c r="H27" s="250"/>
    </row>
    <row r="28" spans="1:10" ht="15.6" x14ac:dyDescent="0.3">
      <c r="A28" s="199" t="s">
        <v>107</v>
      </c>
      <c r="B28" s="229">
        <f>SUM(B27:B27)</f>
        <v>0</v>
      </c>
      <c r="C28" s="202"/>
      <c r="D28" s="191">
        <f>SUM(D27:D27)</f>
        <v>0</v>
      </c>
      <c r="E28" s="202"/>
      <c r="F28" s="191">
        <f>SUM(F27:F27)</f>
        <v>0</v>
      </c>
      <c r="H28" s="191">
        <f>SUM(H27:H27)</f>
        <v>0</v>
      </c>
    </row>
    <row r="29" spans="1:10" ht="15.6" x14ac:dyDescent="0.3">
      <c r="A29" s="230" t="s">
        <v>97</v>
      </c>
      <c r="B29" s="233"/>
      <c r="C29" s="202"/>
      <c r="D29" s="251"/>
      <c r="E29" s="202"/>
      <c r="F29" s="251"/>
      <c r="H29" s="251"/>
    </row>
    <row r="30" spans="1:10" x14ac:dyDescent="0.3">
      <c r="A30" s="201"/>
      <c r="B30" s="232">
        <f>'1'!$H$111</f>
        <v>0</v>
      </c>
      <c r="C30" s="202"/>
      <c r="D30" s="250">
        <v>0</v>
      </c>
      <c r="E30" s="202"/>
      <c r="F30" s="250"/>
      <c r="H30" s="250"/>
    </row>
    <row r="31" spans="1:10" ht="15.6" x14ac:dyDescent="0.3">
      <c r="A31" s="199" t="s">
        <v>108</v>
      </c>
      <c r="B31" s="229">
        <f>SUM(B30)</f>
        <v>0</v>
      </c>
      <c r="C31" s="202"/>
      <c r="D31" s="265">
        <f>SUM(D30)</f>
        <v>0</v>
      </c>
      <c r="E31" s="266"/>
      <c r="F31" s="265">
        <f>SUM(F30)</f>
        <v>0</v>
      </c>
      <c r="G31" s="267"/>
      <c r="H31" s="265">
        <f>SUM(H30)</f>
        <v>0</v>
      </c>
    </row>
    <row r="32" spans="1:10" ht="15.6" x14ac:dyDescent="0.3">
      <c r="A32" s="230" t="s">
        <v>134</v>
      </c>
      <c r="B32" s="234">
        <f>B10+B16+B25+B28+B31</f>
        <v>0</v>
      </c>
      <c r="C32" s="202"/>
      <c r="D32" s="255">
        <f>D10+D16+D25+D28+D31</f>
        <v>0</v>
      </c>
      <c r="E32" s="202"/>
      <c r="F32" s="255">
        <f>F10+F16+F25+F28+F31</f>
        <v>0</v>
      </c>
      <c r="H32" s="255">
        <f>H10+H16+H25+H28+H31</f>
        <v>0</v>
      </c>
    </row>
    <row r="33" spans="1:8" ht="15.6" x14ac:dyDescent="0.3">
      <c r="A33" s="235" t="s">
        <v>109</v>
      </c>
      <c r="B33" s="236">
        <v>0.75</v>
      </c>
      <c r="C33" s="208"/>
      <c r="D33" s="256">
        <v>0.75</v>
      </c>
      <c r="E33" s="208"/>
      <c r="F33" s="256">
        <v>0.75</v>
      </c>
      <c r="H33" s="256">
        <v>0.75</v>
      </c>
    </row>
    <row r="34" spans="1:8" ht="16.2" thickBot="1" x14ac:dyDescent="0.35">
      <c r="A34" s="237" t="s">
        <v>110</v>
      </c>
      <c r="B34" s="238">
        <f>B32*B33</f>
        <v>0</v>
      </c>
      <c r="C34" s="209"/>
      <c r="D34" s="257">
        <f>D32*D33</f>
        <v>0</v>
      </c>
      <c r="E34" s="209"/>
      <c r="F34" s="257">
        <f>F32*F33</f>
        <v>0</v>
      </c>
      <c r="H34" s="257">
        <f>H32*H33</f>
        <v>0</v>
      </c>
    </row>
    <row r="35" spans="1:8" ht="15" thickBot="1" x14ac:dyDescent="0.35">
      <c r="A35" s="239" t="s">
        <v>142</v>
      </c>
      <c r="B35" s="240"/>
    </row>
    <row r="36" spans="1:8" x14ac:dyDescent="0.3">
      <c r="A36" s="273" t="s">
        <v>166</v>
      </c>
      <c r="B36" s="274">
        <v>166666</v>
      </c>
      <c r="D36" s="275">
        <f>D34</f>
        <v>0</v>
      </c>
      <c r="E36" s="276"/>
      <c r="F36" s="275">
        <f>F34</f>
        <v>0</v>
      </c>
      <c r="G36" s="276"/>
      <c r="H36" s="275">
        <f>H34</f>
        <v>0</v>
      </c>
    </row>
    <row r="37" spans="1:8" ht="15" thickBot="1" x14ac:dyDescent="0.35">
      <c r="A37" s="273" t="s">
        <v>165</v>
      </c>
      <c r="B37" s="274">
        <v>499998</v>
      </c>
      <c r="C37" s="272">
        <f>B34</f>
        <v>0</v>
      </c>
    </row>
    <row r="38" spans="1:8" ht="28.8" x14ac:dyDescent="0.3">
      <c r="A38" s="268" t="s">
        <v>163</v>
      </c>
      <c r="B38" s="270">
        <f>B10*2%</f>
        <v>0</v>
      </c>
      <c r="C38" s="272">
        <f>B16</f>
        <v>0</v>
      </c>
    </row>
    <row r="39" spans="1:8" ht="43.8" thickBot="1" x14ac:dyDescent="0.35">
      <c r="A39" s="269" t="s">
        <v>164</v>
      </c>
      <c r="B39" s="271">
        <f>(B10+B16)*10%</f>
        <v>0</v>
      </c>
      <c r="C39" s="272">
        <f>B25</f>
        <v>0</v>
      </c>
    </row>
  </sheetData>
  <sheetProtection sheet="1" formatCells="0" formatColumns="0" formatRows="0" selectLockedCells="1" sort="0" autoFilter="0" pivotTables="0"/>
  <conditionalFormatting sqref="B27 B12:B15 D7:D9 D31 B7:B9 D12:D15 D27 F7:F8 F12:F15 F27 H7:H8 H12:H15 H27 B19:B24 D19:D24 F19:F24 H19:H24">
    <cfRule type="cellIs" dxfId="4" priority="40" operator="greaterThan">
      <formula>0</formula>
    </cfRule>
  </conditionalFormatting>
  <conditionalFormatting sqref="F9 F31">
    <cfRule type="cellIs" dxfId="3" priority="18" operator="greaterThan">
      <formula>0</formula>
    </cfRule>
  </conditionalFormatting>
  <conditionalFormatting sqref="H9 H31">
    <cfRule type="cellIs" dxfId="2" priority="16" operator="greaterThan">
      <formula>0</formula>
    </cfRule>
  </conditionalFormatting>
  <conditionalFormatting sqref="B18 D18 F18 H18">
    <cfRule type="cellIs" dxfId="1" priority="9" operator="greaterThan">
      <formula>0</formula>
    </cfRule>
  </conditionalFormatting>
  <conditionalFormatting sqref="B30 D30 F30 H30">
    <cfRule type="cellIs" dxfId="0" priority="8" operator="greaterThan">
      <formula>0</formula>
    </cfRule>
  </conditionalFormatting>
  <printOptions horizontalCentered="1" verticalCentered="1"/>
  <pageMargins left="0.27559055118110237" right="0.47244094488188981" top="0.66" bottom="0.66" header="0.31496062992125984" footer="0.31496062992125984"/>
  <pageSetup paperSize="9" scale="74" orientation="landscape" horizontalDpi="4294967293" r:id="rId1"/>
  <headerFooter>
    <oddHeader>&amp;C&amp;F_ &amp;A</oddHeader>
    <oddFooter>Page &amp;P de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3992D5F-A953-4646-9E70-BE970E372235}">
            <x14:iconSet iconSet="3Symbols2" showValue="0" custom="1">
              <x14:cfvo type="percent">
                <xm:f>0</xm:f>
              </x14:cfvo>
              <x14:cfvo type="formula">
                <xm:f>$B$38</xm:f>
              </x14:cfvo>
              <x14:cfvo type="formula" gte="0">
                <xm:f>$B$38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C38</xm:sqref>
        </x14:conditionalFormatting>
        <x14:conditionalFormatting xmlns:xm="http://schemas.microsoft.com/office/excel/2006/main">
          <x14:cfRule type="iconSet" priority="3" id="{36353081-14D8-4802-B47B-938E9948FFB0}">
            <x14:iconSet showValue="0" custom="1">
              <x14:cfvo type="percent">
                <xm:f>0</xm:f>
              </x14:cfvo>
              <x14:cfvo type="formula">
                <xm:f>$B$39</xm:f>
              </x14:cfvo>
              <x14:cfvo type="formula" gte="0">
                <xm:f>$B$39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C39</xm:sqref>
        </x14:conditionalFormatting>
        <x14:conditionalFormatting xmlns:xm="http://schemas.microsoft.com/office/excel/2006/main">
          <x14:cfRule type="iconSet" priority="2" id="{C4F1BBD5-598C-4BEA-9029-6BE0B60FEF82}">
            <x14:iconSet showValue="0" custom="1">
              <x14:cfvo type="percent">
                <xm:f>0</xm:f>
              </x14:cfvo>
              <x14:cfvo type="formula">
                <xm:f>$B$37</xm:f>
              </x14:cfvo>
              <x14:cfvo type="formula" gte="0">
                <xm:f>$B$37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C37</xm:sqref>
        </x14:conditionalFormatting>
        <x14:conditionalFormatting xmlns:xm="http://schemas.microsoft.com/office/excel/2006/main">
          <x14:cfRule type="iconSet" priority="1" id="{59632192-9ED1-4305-9B0B-8E462DA411A1}">
            <x14:iconSet showValue="0" custom="1">
              <x14:cfvo type="percent">
                <xm:f>0</xm:f>
              </x14:cfvo>
              <x14:cfvo type="formula">
                <xm:f>$B$36</xm:f>
              </x14:cfvo>
              <x14:cfvo type="formula" gte="0">
                <xm:f>$B$36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D36 F36 H36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D1" zoomScaleNormal="100" workbookViewId="0">
      <selection activeCell="F2" sqref="F2:F15"/>
    </sheetView>
  </sheetViews>
  <sheetFormatPr baseColWidth="10" defaultRowHeight="14.4" x14ac:dyDescent="0.3"/>
  <cols>
    <col min="5" max="5" width="21" bestFit="1" customWidth="1"/>
    <col min="6" max="6" width="131.44140625" customWidth="1"/>
  </cols>
  <sheetData>
    <row r="1" spans="1:6" x14ac:dyDescent="0.3">
      <c r="A1" s="14" t="s">
        <v>49</v>
      </c>
      <c r="B1" s="14" t="s">
        <v>50</v>
      </c>
      <c r="C1" s="14" t="s">
        <v>51</v>
      </c>
      <c r="D1" s="14" t="s">
        <v>52</v>
      </c>
      <c r="E1" s="14" t="s">
        <v>95</v>
      </c>
      <c r="F1" s="72" t="s">
        <v>121</v>
      </c>
    </row>
    <row r="2" spans="1:6" ht="28.8" x14ac:dyDescent="0.3">
      <c r="A2" s="10" t="s">
        <v>1</v>
      </c>
      <c r="B2" s="10" t="s">
        <v>1</v>
      </c>
      <c r="C2" s="10" t="s">
        <v>1</v>
      </c>
      <c r="D2" s="10" t="s">
        <v>1</v>
      </c>
      <c r="E2" t="s">
        <v>1</v>
      </c>
      <c r="F2" s="206" t="s">
        <v>1</v>
      </c>
    </row>
    <row r="3" spans="1:6" x14ac:dyDescent="0.3">
      <c r="A3" s="10" t="s">
        <v>38</v>
      </c>
      <c r="B3" s="10" t="s">
        <v>39</v>
      </c>
      <c r="C3" s="11" t="s">
        <v>40</v>
      </c>
      <c r="D3" s="10" t="s">
        <v>41</v>
      </c>
      <c r="E3" t="s">
        <v>91</v>
      </c>
      <c r="F3" s="207" t="s">
        <v>114</v>
      </c>
    </row>
    <row r="4" spans="1:6" x14ac:dyDescent="0.3">
      <c r="A4" s="10" t="s">
        <v>42</v>
      </c>
      <c r="B4" s="12" t="s">
        <v>46</v>
      </c>
      <c r="C4" s="11" t="s">
        <v>43</v>
      </c>
      <c r="D4" s="10" t="s">
        <v>44</v>
      </c>
      <c r="E4" t="s">
        <v>90</v>
      </c>
      <c r="F4" s="205" t="s">
        <v>135</v>
      </c>
    </row>
    <row r="5" spans="1:6" x14ac:dyDescent="0.3">
      <c r="A5" s="10" t="s">
        <v>45</v>
      </c>
      <c r="C5" s="11"/>
      <c r="D5" s="11"/>
      <c r="F5" s="207" t="s">
        <v>141</v>
      </c>
    </row>
    <row r="6" spans="1:6" x14ac:dyDescent="0.3">
      <c r="A6" s="10" t="s">
        <v>47</v>
      </c>
      <c r="B6" s="11"/>
      <c r="C6" s="11"/>
      <c r="D6" s="11"/>
      <c r="F6" s="205" t="s">
        <v>136</v>
      </c>
    </row>
    <row r="7" spans="1:6" x14ac:dyDescent="0.3">
      <c r="A7" s="13" t="s">
        <v>48</v>
      </c>
      <c r="B7" s="11"/>
      <c r="C7" s="11"/>
      <c r="D7" s="11"/>
      <c r="F7" s="207" t="s">
        <v>118</v>
      </c>
    </row>
    <row r="8" spans="1:6" x14ac:dyDescent="0.3">
      <c r="A8" s="10" t="s">
        <v>125</v>
      </c>
      <c r="B8" s="9"/>
      <c r="C8" s="9"/>
      <c r="D8" s="9"/>
      <c r="F8" s="207" t="s">
        <v>119</v>
      </c>
    </row>
    <row r="9" spans="1:6" x14ac:dyDescent="0.3">
      <c r="A9" s="7"/>
      <c r="B9" s="9"/>
      <c r="C9" s="9"/>
      <c r="D9" s="9"/>
      <c r="F9" s="205" t="s">
        <v>137</v>
      </c>
    </row>
    <row r="10" spans="1:6" x14ac:dyDescent="0.3">
      <c r="A10" s="8"/>
      <c r="B10" s="9"/>
      <c r="C10" s="9"/>
      <c r="D10" s="9"/>
      <c r="F10" s="207" t="s">
        <v>115</v>
      </c>
    </row>
    <row r="11" spans="1:6" x14ac:dyDescent="0.3">
      <c r="F11" s="207" t="s">
        <v>140</v>
      </c>
    </row>
    <row r="12" spans="1:6" x14ac:dyDescent="0.3">
      <c r="F12" s="207" t="s">
        <v>116</v>
      </c>
    </row>
    <row r="13" spans="1:6" x14ac:dyDescent="0.3">
      <c r="F13" s="207" t="s">
        <v>117</v>
      </c>
    </row>
    <row r="14" spans="1:6" x14ac:dyDescent="0.3">
      <c r="F14" s="207" t="s">
        <v>138</v>
      </c>
    </row>
    <row r="15" spans="1:6" x14ac:dyDescent="0.3">
      <c r="F15" s="207" t="s">
        <v>120</v>
      </c>
    </row>
    <row r="16" spans="1:6" ht="15.6" x14ac:dyDescent="0.3">
      <c r="F16" s="204"/>
    </row>
    <row r="21" spans="6:6" ht="15.6" x14ac:dyDescent="0.3">
      <c r="F21" s="71"/>
    </row>
  </sheetData>
  <sheetProtection password="CD11" sheet="1" objects="1" scenarios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86BC268F5B47499CD7BFDEEE862E2E" ma:contentTypeVersion="4" ma:contentTypeDescription="Crée un document." ma:contentTypeScope="" ma:versionID="e86ea959152939a07dd807781df82abe">
  <xsd:schema xmlns:xsd="http://www.w3.org/2001/XMLSchema" xmlns:xs="http://www.w3.org/2001/XMLSchema" xmlns:p="http://schemas.microsoft.com/office/2006/metadata/properties" xmlns:ns2="ccdac119-4e3e-44b2-807a-a1cf57ec901f" xmlns:ns3="30bb0527-dd77-41f5-821a-bb7f92c130c5" targetNamespace="http://schemas.microsoft.com/office/2006/metadata/properties" ma:root="true" ma:fieldsID="78d021d6fcff581d6584659a74d6d70c" ns2:_="" ns3:_="">
    <xsd:import namespace="ccdac119-4e3e-44b2-807a-a1cf57ec901f"/>
    <xsd:import namespace="30bb0527-dd77-41f5-821a-bb7f92c13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ac119-4e3e-44b2-807a-a1cf57ec9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b0527-dd77-41f5-821a-bb7f92c13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D935C7-82DD-414C-8D09-FC0185C5EF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311DF8-598C-4102-B742-0226041B734E}">
  <ds:schemaRefs>
    <ds:schemaRef ds:uri="http://purl.org/dc/elements/1.1/"/>
    <ds:schemaRef ds:uri="30bb0527-dd77-41f5-821a-bb7f92c130c5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ccdac119-4e3e-44b2-807a-a1cf57ec901f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1DC7B48-4EE7-4A5A-843E-08C445C44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ac119-4e3e-44b2-807a-a1cf57ec901f"/>
    <ds:schemaRef ds:uri="30bb0527-dd77-41f5-821a-bb7f92c13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INFOS</vt:lpstr>
      <vt:lpstr>1-Projet</vt:lpstr>
      <vt:lpstr>2-Admin</vt:lpstr>
      <vt:lpstr>1</vt:lpstr>
      <vt:lpstr>3-Budget total</vt:lpstr>
      <vt:lpstr>LISTE</vt:lpstr>
      <vt:lpstr>'1'!_Toc424222084</vt:lpstr>
      <vt:lpstr>AIE</vt:lpstr>
      <vt:lpstr>CIV</vt:lpstr>
      <vt:lpstr>INFORMATIQUE</vt:lpstr>
      <vt:lpstr>OUI_NON</vt:lpstr>
      <vt:lpstr>TYPE_1</vt:lpstr>
      <vt:lpstr>TYPE_2</vt:lpstr>
      <vt:lpstr>'1'!Zone_d_impression</vt:lpstr>
      <vt:lpstr>'2-Admin'!Zone_d_impression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Piccirilli Sara</dc:creator>
  <cp:lastModifiedBy>BAUDOUX Julien</cp:lastModifiedBy>
  <cp:lastPrinted>2015-07-22T13:10:50Z</cp:lastPrinted>
  <dcterms:created xsi:type="dcterms:W3CDTF">2015-07-02T11:52:26Z</dcterms:created>
  <dcterms:modified xsi:type="dcterms:W3CDTF">2021-07-28T08:17:10Z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0x010100C686BC268F5B47499CD7BFDEEE862E2E</vt:lpwstr>
  </property>
  <property fmtid="{D5CDD505-2E9C-101B-9397-08002B2CF9AE}" pid="3" name="MSIP_Label_97a477d1-147d-4e34-b5e3-7b26d2f44870_Enabled">
    <vt:lpwstr>true</vt:lpwstr>
  </property>
  <property fmtid="{D5CDD505-2E9C-101B-9397-08002B2CF9AE}" pid="4" name="MSIP_Label_97a477d1-147d-4e34-b5e3-7b26d2f44870_SetDate">
    <vt:lpwstr>2021-07-24T10:26:06Z</vt:lpwstr>
  </property>
  <property fmtid="{D5CDD505-2E9C-101B-9397-08002B2CF9AE}" pid="5" name="MSIP_Label_97a477d1-147d-4e34-b5e3-7b26d2f44870_Method">
    <vt:lpwstr>Standard</vt:lpwstr>
  </property>
  <property fmtid="{D5CDD505-2E9C-101B-9397-08002B2CF9AE}" pid="6" name="MSIP_Label_97a477d1-147d-4e34-b5e3-7b26d2f44870_Name">
    <vt:lpwstr>97a477d1-147d-4e34-b5e3-7b26d2f44870</vt:lpwstr>
  </property>
  <property fmtid="{D5CDD505-2E9C-101B-9397-08002B2CF9AE}" pid="7" name="MSIP_Label_97a477d1-147d-4e34-b5e3-7b26d2f44870_SiteId">
    <vt:lpwstr>1f816a84-7aa6-4a56-b22a-7b3452fa8681</vt:lpwstr>
  </property>
  <property fmtid="{D5CDD505-2E9C-101B-9397-08002B2CF9AE}" pid="8" name="MSIP_Label_97a477d1-147d-4e34-b5e3-7b26d2f44870_ActionId">
    <vt:lpwstr>c530a3b8-370c-4dff-8ac4-3b393468b976</vt:lpwstr>
  </property>
  <property fmtid="{D5CDD505-2E9C-101B-9397-08002B2CF9AE}" pid="9" name="MSIP_Label_97a477d1-147d-4e34-b5e3-7b26d2f44870_ContentBits">
    <vt:lpwstr>0</vt:lpwstr>
  </property>
</Properties>
</file>