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limact.sharepoint.com/sites/REGULATORY/Documents partages/1-Clients/DGO4/2022-APPUI MARCHE REGIONAL ENERGIE/6. Consultation CPMA/5. Documents de consultation SPW/Nouveau régime/Annexe E - Fichiers Excel valeurs de référence/"/>
    </mc:Choice>
  </mc:AlternateContent>
  <xr:revisionPtr revIDLastSave="462" documentId="8_{1A190779-8079-4AA9-A7AA-9912A366D3FC}" xr6:coauthVersionLast="47" xr6:coauthVersionMax="47" xr10:uidLastSave="{0F39607D-12F4-DA49-88B3-8A05CABA0EF7}"/>
  <bookViews>
    <workbookView xWindow="0" yWindow="760" windowWidth="34560" windowHeight="21580" xr2:uid="{84B4E203-FCC3-364E-8738-079039B1566F}"/>
  </bookViews>
  <sheets>
    <sheet name="INTRODUCTION" sheetId="7" r:id="rId1"/>
    <sheet name="VALEURS DE REFERENCE" sheetId="9" r:id="rId2"/>
    <sheet name="SUR DOSSIER (CPMA&gt;10%)" sheetId="10" r:id="rId3"/>
    <sheet name="SUR DOSSIER (HORS CATEGORIE)" sheetId="11" r:id="rId4"/>
  </sheets>
  <definedNames>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9" l="1"/>
  <c r="E13" i="9"/>
  <c r="F13" i="9"/>
  <c r="D28" i="9"/>
  <c r="E28" i="9"/>
  <c r="F28" i="9"/>
  <c r="D39" i="9"/>
  <c r="F39" i="9" l="1"/>
  <c r="F41" i="9" s="1"/>
  <c r="F43" i="9" s="1"/>
  <c r="F45" i="9" s="1"/>
  <c r="E39" i="9"/>
  <c r="E41" i="9" s="1"/>
  <c r="E43" i="9" s="1"/>
  <c r="E45" i="9" s="1"/>
  <c r="D41" i="9"/>
  <c r="D43" i="9" s="1"/>
  <c r="D45" i="9" s="1"/>
</calcChain>
</file>

<file path=xl/sharedStrings.xml><?xml version="1.0" encoding="utf-8"?>
<sst xmlns="http://schemas.openxmlformats.org/spreadsheetml/2006/main" count="123" uniqueCount="107">
  <si>
    <t>-</t>
  </si>
  <si>
    <t>PARAMETRES TECHNIQUES</t>
  </si>
  <si>
    <t>Ue</t>
  </si>
  <si>
    <t>PARAMETRES ECONOMIQUES</t>
  </si>
  <si>
    <t>CAPEX</t>
  </si>
  <si>
    <t>SUB</t>
  </si>
  <si>
    <t>Frais d'exploitation et de maintenance</t>
  </si>
  <si>
    <t>OPEX</t>
  </si>
  <si>
    <t>PARAMETRES FINANCIERS</t>
  </si>
  <si>
    <t>Durée de vie économique</t>
  </si>
  <si>
    <t>n</t>
  </si>
  <si>
    <t>Années</t>
  </si>
  <si>
    <t>Part fonds propres</t>
  </si>
  <si>
    <t>g</t>
  </si>
  <si>
    <t>%</t>
  </si>
  <si>
    <t>Taux de rentabilité sur fonds propres</t>
  </si>
  <si>
    <t>rE</t>
  </si>
  <si>
    <t>Taux d'intérêt capital emprunté (dette)</t>
  </si>
  <si>
    <t>rD</t>
  </si>
  <si>
    <t>PRIX DE MARCHE</t>
  </si>
  <si>
    <t>l</t>
  </si>
  <si>
    <t>Tarif d'injection appliqué par le gestionnaire de réseau</t>
  </si>
  <si>
    <t>T(1) INJ</t>
  </si>
  <si>
    <t>EUR HTVA/MWhe</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</si>
  <si>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</si>
  <si>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</si>
  <si>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</si>
  <si>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</si>
  <si>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</si>
  <si>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</si>
  <si>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</si>
  <si>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</si>
  <si>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</si>
  <si>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</si>
  <si>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</si>
  <si>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</si>
  <si>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Proposition de valeurs de référence - Nouvelle unité - SOLAIRE PV</t>
  </si>
  <si>
    <t>]10 - 1000]</t>
  </si>
  <si>
    <t>]1000 - 5000]</t>
  </si>
  <si>
    <t>] 5000 - [</t>
  </si>
  <si>
    <t>Délai de mise en service</t>
  </si>
  <si>
    <t>D</t>
  </si>
  <si>
    <t>Durée de vie onduleur</t>
  </si>
  <si>
    <t>R</t>
  </si>
  <si>
    <t>Année</t>
  </si>
  <si>
    <t>Coût de remplacement onduleur</t>
  </si>
  <si>
    <t>OPEX_R</t>
  </si>
  <si>
    <t>Année de mise en service</t>
  </si>
  <si>
    <t>T(1)</t>
  </si>
  <si>
    <t>P BE-MARKET (1)</t>
  </si>
  <si>
    <t>Prix de vente LGO</t>
  </si>
  <si>
    <t>P(1) LGO-INJ</t>
  </si>
  <si>
    <t>Délai versement aide</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</si>
  <si>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</si>
  <si>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</si>
  <si>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</si>
  <si>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CV/MWh</t>
  </si>
  <si>
    <t xml:space="preserve">Taux d'octroi (1) </t>
  </si>
  <si>
    <t xml:space="preserve">TAUX D'OCTROI CV </t>
  </si>
  <si>
    <r>
      <t>Taux d'octroi</t>
    </r>
    <r>
      <rPr>
        <i/>
        <vertAlign val="subscript"/>
        <sz val="10.5"/>
        <rFont val="Arial"/>
        <family val="2"/>
      </rPr>
      <t xml:space="preserve">compensation </t>
    </r>
    <r>
      <rPr>
        <i/>
        <sz val="10.5"/>
        <rFont val="Arial"/>
        <family val="2"/>
      </rPr>
      <t xml:space="preserve">(1) </t>
    </r>
  </si>
  <si>
    <t>Taux d'octroi de CV compensation</t>
  </si>
  <si>
    <t>EUR/CV</t>
  </si>
  <si>
    <t>Prix de marché certificats verts</t>
  </si>
  <si>
    <t>EUR/MWh</t>
  </si>
  <si>
    <t>Spma (1)</t>
  </si>
  <si>
    <t>Surcoût de production moyen actualisé</t>
  </si>
  <si>
    <r>
      <t>V</t>
    </r>
    <r>
      <rPr>
        <b/>
        <vertAlign val="subscript"/>
        <sz val="12"/>
        <rFont val="Calibri (Corps)"/>
      </rPr>
      <t>ELEC_VERTE</t>
    </r>
    <r>
      <rPr>
        <b/>
        <sz val="12"/>
        <rFont val="Calibri"/>
        <family val="2"/>
        <scheme val="minor"/>
      </rPr>
      <t xml:space="preserve"> (1)</t>
    </r>
  </si>
  <si>
    <t>VALEUR ELECTRICITE VERTE PRODUITE</t>
  </si>
  <si>
    <t>Décote intermittence</t>
  </si>
  <si>
    <t>CPMA (1)</t>
  </si>
  <si>
    <t>COUT DE PRODUCTION MOYEN ACTUALISE</t>
  </si>
  <si>
    <t>CMPC</t>
  </si>
  <si>
    <t>Coût moyen pondéré du capital</t>
  </si>
  <si>
    <t>EUR HTVA/kWc</t>
  </si>
  <si>
    <t>EUR HTVA/kWc.an</t>
  </si>
  <si>
    <t>%CAPEX</t>
  </si>
  <si>
    <t>Taux de subsidiation net</t>
  </si>
  <si>
    <t>kWh/kWc</t>
  </si>
  <si>
    <t>kWc</t>
  </si>
  <si>
    <t>Pc</t>
  </si>
  <si>
    <t>Puissance crête installée</t>
  </si>
  <si>
    <t>T-MT</t>
  </si>
  <si>
    <t>MT</t>
  </si>
  <si>
    <t>Niveau de tension</t>
  </si>
  <si>
    <t>RACCORDEMENT RESEAU</t>
  </si>
  <si>
    <t>Unité de production</t>
  </si>
  <si>
    <t>CLASSES DE PUISSANCE</t>
  </si>
  <si>
    <t>Unité</t>
  </si>
  <si>
    <t>Symbole</t>
  </si>
  <si>
    <t>CATEGORIES</t>
  </si>
  <si>
    <t>Compte tenu de leur caractère standardisé et de la faible variabilité des paramètres techniques et économiques entre les différents sites présents en Région wallonne, les unités de production relevant de la filière photovoltaïque &gt; 10kW – exclue du régime des extensions et du régime des prolongations – ne peuvent bénéficier que d’un taux d’octroi de certificats verts calculé de manière forfaitaire, sur base des valeurs de référence retenues pour la catégorie d’installation concernée.</t>
  </si>
  <si>
    <t>SOLAIRE PV - RESERVATION CV 2024</t>
  </si>
  <si>
    <t>consultations.certificatsverts@spw.wallonie.be</t>
  </si>
  <si>
    <t>[1] Décret du 12 avril 2001 relatif à l’organisation du marché régional de l’électricité</t>
  </si>
  <si>
    <t>[2] Arrêté du Gouvernement wallon du 30 novembre 2006 relatif à la promotion de l’électricité produite au moyen de sources d’énergie renouvelables ou de cogénération</t>
  </si>
  <si>
    <t>Consultation des acteurs de marché du 01/03/2023 au 31/03/2023</t>
  </si>
  <si>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</si>
  <si>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[5] Arrêté ministériel du 12 mars 2007 relatif au procédures et code de comptage de l'électricité produite à partir de sources d'énergie renouvelables et/ou de cogénération en Région wallonne</t>
  </si>
  <si>
    <r>
      <t xml:space="preserve">[4]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 </t>
    </r>
    <r>
      <rPr>
        <b/>
        <sz val="12"/>
        <color theme="1"/>
        <rFont val="Calibri"/>
        <family val="2"/>
        <scheme val="minor"/>
      </rPr>
      <t xml:space="preserve">(Arrêté ministériel non publié à ce jour) </t>
    </r>
  </si>
  <si>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2024. </t>
    </r>
  </si>
  <si>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arrêtés par le Ministre pour toute demande introduite en 2023 et validés par le Gouvernement wallon le 24 novembre 2022.</t>
    </r>
  </si>
  <si>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</si>
  <si>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Sources:</t>
  </si>
  <si>
    <t>Réponses :</t>
  </si>
  <si>
    <r>
      <t xml:space="preserve">Prix </t>
    </r>
    <r>
      <rPr>
        <vertAlign val="subscript"/>
        <sz val="12"/>
        <rFont val="Calibri (Corps)"/>
      </rPr>
      <t>CV</t>
    </r>
    <r>
      <rPr>
        <sz val="12"/>
        <rFont val="Calibri"/>
        <family val="2"/>
        <scheme val="minor"/>
      </rPr>
      <t xml:space="preserve"> (1)</t>
    </r>
  </si>
  <si>
    <t>Prix de vente sur le marché de gros en Belgique</t>
  </si>
  <si>
    <t>01.03.2023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</si>
</sst>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rgb="FF000000"/>
      <name val="Calibri"/>
      <family val="2"/>
      <scheme val="minor"/>
    </font>
    <font>
      <sz val="12"/>
      <color theme="2"/>
      <name val="Calibri"/>
      <family val="2"/>
      <scheme val="minor"/>
    </font>
    <font>
      <b/>
      <sz val="12"/>
      <name val="Calibri"/>
      <family val="2"/>
      <scheme val="minor"/>
    </font>
    <font>
      <b/>
      <sz val="10.5"/>
      <name val="Arial"/>
      <family val="2"/>
    </font>
    <font>
      <sz val="12"/>
      <name val="Calibri"/>
      <family val="2"/>
      <scheme val="minor"/>
    </font>
    <font>
      <sz val="10.5"/>
      <name val="Arial"/>
      <family val="2"/>
    </font>
    <font>
      <i/>
      <sz val="12"/>
      <name val="Calibri"/>
      <family val="2"/>
      <scheme val="minor"/>
    </font>
    <font>
      <i/>
      <sz val="10.5"/>
      <name val="Arial"/>
      <family val="2"/>
    </font>
    <font>
      <i/>
      <vertAlign val="subscript"/>
      <sz val="10.5"/>
      <name val="Arial"/>
      <family val="2"/>
    </font>
    <font>
      <b/>
      <vertAlign val="subscript"/>
      <sz val="12"/>
      <name val="Calibri (Corps)"/>
    </font>
    <font>
      <sz val="12"/>
      <name val="Symbol"/>
      <family val="1"/>
      <charset val="2"/>
    </font>
    <font>
      <u/>
      <sz val="12"/>
      <color theme="1"/>
      <name val="Calibri"/>
      <family val="2"/>
      <scheme val="minor"/>
    </font>
    <font>
      <b/>
      <sz val="16"/>
      <color rgb="FFFF0000"/>
      <name val="Calibri"/>
      <family val="2"/>
      <scheme val="minor"/>
    </font>
    <font>
      <b/>
      <sz val="16"/>
      <color theme="1"/>
      <name val="Calibri"/>
      <family val="2"/>
      <scheme val="minor"/>
    </font>
    <font>
      <vertAlign val="subscript"/>
      <sz val="12"/>
      <name val="Calibri (Corps)"/>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2"/>
        <bgColor indexed="64"/>
      </patternFill>
    </fill>
  </fills>
  <borders count="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cellStyleXfs>
  <cellXfs count="106">
    <xf numFmtId="0" fontId="0" fillId="0" borderId="0" xfId="0"/>
    <xf numFmtId="0" fontId="0" fillId="2" borderId="0" xfId="0" applyFill="1"/>
    <xf numFmtId="0" fontId="2" fillId="2" borderId="0" xfId="0" applyFont="1" applyFill="1"/>
    <xf numFmtId="0" fontId="5" fillId="2" borderId="0" xfId="0" applyFont="1" applyFill="1"/>
    <xf numFmtId="0" fontId="5" fillId="2" borderId="0" xfId="0" quotePrefix="1" applyFont="1" applyFill="1" applyAlignment="1">
      <alignment horizontal="left" vertical="top" wrapText="1"/>
    </xf>
    <xf numFmtId="0" fontId="3" fillId="2" borderId="0" xfId="2" applyFill="1"/>
    <xf numFmtId="0" fontId="5" fillId="2" borderId="0" xfId="0" quotePrefix="1" applyFont="1" applyFill="1"/>
    <xf numFmtId="9" fontId="0" fillId="2" borderId="0" xfId="1" applyFont="1" applyFill="1"/>
    <xf numFmtId="0" fontId="3" fillId="0" borderId="0" xfId="2"/>
    <xf numFmtId="0" fontId="7" fillId="2" borderId="0" xfId="0" applyFont="1" applyFill="1"/>
    <xf numFmtId="164" fontId="10" fillId="2" borderId="4" xfId="0" applyNumberFormat="1" applyFont="1" applyFill="1" applyBorder="1"/>
    <xf numFmtId="164" fontId="10" fillId="2" borderId="0" xfId="0" applyNumberFormat="1" applyFont="1" applyFill="1"/>
    <xf numFmtId="0" fontId="10" fillId="2" borderId="4" xfId="0" applyFont="1" applyFill="1" applyBorder="1"/>
    <xf numFmtId="0" fontId="11" fillId="2" borderId="0" xfId="0" applyFont="1" applyFill="1"/>
    <xf numFmtId="0" fontId="10" fillId="2" borderId="5" xfId="0" applyFont="1" applyFill="1" applyBorder="1" applyAlignment="1">
      <alignment horizontal="left"/>
    </xf>
    <xf numFmtId="0" fontId="10" fillId="2" borderId="0" xfId="0" applyFont="1" applyFill="1"/>
    <xf numFmtId="0" fontId="10" fillId="2" borderId="5" xfId="0" applyFont="1" applyFill="1" applyBorder="1"/>
    <xf numFmtId="3" fontId="10" fillId="2" borderId="4" xfId="0" applyNumberFormat="1" applyFont="1" applyFill="1" applyBorder="1"/>
    <xf numFmtId="3" fontId="10" fillId="2" borderId="0" xfId="0" applyNumberFormat="1" applyFont="1" applyFill="1"/>
    <xf numFmtId="0" fontId="10" fillId="2" borderId="6" xfId="0" applyFont="1" applyFill="1" applyBorder="1"/>
    <xf numFmtId="0" fontId="10" fillId="2" borderId="7" xfId="0" applyFont="1" applyFill="1" applyBorder="1"/>
    <xf numFmtId="0" fontId="10" fillId="2" borderId="8" xfId="0" applyFont="1" applyFill="1" applyBorder="1" applyAlignment="1">
      <alignment horizontal="left"/>
    </xf>
    <xf numFmtId="2" fontId="10" fillId="2" borderId="4" xfId="0" applyNumberFormat="1" applyFont="1" applyFill="1" applyBorder="1"/>
    <xf numFmtId="2" fontId="10" fillId="2" borderId="0" xfId="0" applyNumberFormat="1" applyFont="1" applyFill="1"/>
    <xf numFmtId="10" fontId="10" fillId="2" borderId="4" xfId="1" applyNumberFormat="1" applyFont="1" applyFill="1" applyBorder="1"/>
    <xf numFmtId="10" fontId="10" fillId="2" borderId="0" xfId="1" applyNumberFormat="1" applyFont="1" applyFill="1" applyBorder="1"/>
    <xf numFmtId="0" fontId="16" fillId="2" borderId="0" xfId="0" applyFont="1" applyFill="1"/>
    <xf numFmtId="4" fontId="10" fillId="2" borderId="4" xfId="0" applyNumberFormat="1" applyFont="1" applyFill="1" applyBorder="1"/>
    <xf numFmtId="4" fontId="10" fillId="2" borderId="0" xfId="0" applyNumberFormat="1" applyFont="1" applyFill="1"/>
    <xf numFmtId="3" fontId="10" fillId="2" borderId="9" xfId="0" applyNumberFormat="1" applyFont="1" applyFill="1" applyBorder="1"/>
    <xf numFmtId="0" fontId="6" fillId="3" borderId="0" xfId="0" applyFont="1" applyFill="1"/>
    <xf numFmtId="0" fontId="0" fillId="3" borderId="0" xfId="0" applyFill="1"/>
    <xf numFmtId="0" fontId="10" fillId="2" borderId="8" xfId="0" applyFont="1" applyFill="1" applyBorder="1"/>
    <xf numFmtId="2" fontId="10" fillId="2" borderId="4" xfId="1" applyNumberFormat="1" applyFont="1" applyFill="1" applyBorder="1"/>
    <xf numFmtId="2" fontId="10" fillId="2" borderId="0" xfId="1" applyNumberFormat="1" applyFont="1" applyFill="1" applyBorder="1"/>
    <xf numFmtId="9" fontId="10" fillId="2" borderId="4" xfId="1" applyFont="1" applyFill="1" applyBorder="1"/>
    <xf numFmtId="9" fontId="10" fillId="2" borderId="0" xfId="1" applyFont="1" applyFill="1" applyBorder="1"/>
    <xf numFmtId="0" fontId="17" fillId="2" borderId="0" xfId="0" applyFont="1" applyFill="1"/>
    <xf numFmtId="0" fontId="0" fillId="2" borderId="0" xfId="0" applyFill="1" applyAlignment="1">
      <alignment horizontal="center"/>
    </xf>
    <xf numFmtId="0" fontId="2" fillId="4" borderId="0" xfId="0" applyFont="1" applyFill="1"/>
    <xf numFmtId="0" fontId="1" fillId="2" borderId="0" xfId="3" applyFill="1"/>
    <xf numFmtId="0" fontId="7" fillId="2" borderId="0" xfId="3" applyFont="1" applyFill="1"/>
    <xf numFmtId="0" fontId="1" fillId="2" borderId="0" xfId="3" applyFill="1" applyAlignment="1">
      <alignment horizontal="center"/>
    </xf>
    <xf numFmtId="0" fontId="2" fillId="2" borderId="0" xfId="3" applyFont="1" applyFill="1"/>
    <xf numFmtId="4" fontId="8" fillId="5" borderId="2" xfId="0" applyNumberFormat="1" applyFont="1" applyFill="1" applyBorder="1"/>
    <xf numFmtId="4" fontId="8" fillId="5" borderId="1" xfId="0" applyNumberFormat="1" applyFont="1" applyFill="1" applyBorder="1"/>
    <xf numFmtId="0" fontId="2" fillId="5" borderId="3" xfId="0" applyFont="1" applyFill="1" applyBorder="1"/>
    <xf numFmtId="0" fontId="2" fillId="5" borderId="2" xfId="0" applyFont="1" applyFill="1" applyBorder="1"/>
    <xf numFmtId="0" fontId="2" fillId="5" borderId="1" xfId="0" applyFont="1" applyFill="1" applyBorder="1"/>
    <xf numFmtId="0" fontId="2" fillId="5" borderId="2" xfId="0" applyFont="1" applyFill="1" applyBorder="1" applyAlignment="1">
      <alignment horizontal="right"/>
    </xf>
    <xf numFmtId="0" fontId="2" fillId="5" borderId="1" xfId="0" applyFont="1" applyFill="1" applyBorder="1" applyAlignment="1">
      <alignment horizontal="right"/>
    </xf>
    <xf numFmtId="0" fontId="8" fillId="5" borderId="3" xfId="0" applyFont="1" applyFill="1" applyBorder="1"/>
    <xf numFmtId="0" fontId="10" fillId="5" borderId="2" xfId="0" applyFont="1" applyFill="1" applyBorder="1"/>
    <xf numFmtId="0" fontId="10" fillId="5" borderId="1" xfId="0" applyFont="1" applyFill="1" applyBorder="1"/>
    <xf numFmtId="0" fontId="8" fillId="5" borderId="2" xfId="0" applyFont="1" applyFill="1" applyBorder="1"/>
    <xf numFmtId="0" fontId="8" fillId="5" borderId="1" xfId="0" applyFont="1" applyFill="1" applyBorder="1"/>
    <xf numFmtId="0" fontId="8" fillId="6" borderId="3" xfId="0" applyFont="1" applyFill="1" applyBorder="1"/>
    <xf numFmtId="0" fontId="8" fillId="6" borderId="2" xfId="0" applyFont="1" applyFill="1" applyBorder="1"/>
    <xf numFmtId="0" fontId="8" fillId="6" borderId="1" xfId="0" applyFont="1" applyFill="1" applyBorder="1"/>
    <xf numFmtId="0" fontId="8" fillId="6" borderId="3" xfId="0" applyFont="1" applyFill="1" applyBorder="1" applyAlignment="1">
      <alignment horizontal="left"/>
    </xf>
    <xf numFmtId="0" fontId="9" fillId="6" borderId="2" xfId="0" applyFont="1" applyFill="1" applyBorder="1"/>
    <xf numFmtId="164" fontId="8" fillId="6" borderId="2" xfId="0" applyNumberFormat="1" applyFont="1" applyFill="1" applyBorder="1"/>
    <xf numFmtId="164" fontId="8" fillId="6" borderId="1" xfId="0" applyNumberFormat="1" applyFont="1" applyFill="1" applyBorder="1"/>
    <xf numFmtId="0" fontId="10" fillId="2" borderId="0" xfId="0" applyFont="1" applyFill="1" applyAlignment="1">
      <alignment horizontal="right"/>
    </xf>
    <xf numFmtId="0" fontId="10" fillId="2" borderId="4" xfId="0" applyFont="1" applyFill="1" applyBorder="1" applyAlignment="1">
      <alignment horizontal="right"/>
    </xf>
    <xf numFmtId="0" fontId="10" fillId="2" borderId="7" xfId="0" applyFont="1" applyFill="1" applyBorder="1" applyAlignment="1">
      <alignment horizontal="right"/>
    </xf>
    <xf numFmtId="0" fontId="10" fillId="2" borderId="6" xfId="0" applyFont="1" applyFill="1" applyBorder="1" applyAlignment="1">
      <alignment horizontal="right"/>
    </xf>
    <xf numFmtId="3" fontId="10" fillId="2" borderId="7" xfId="0" applyNumberFormat="1" applyFont="1" applyFill="1" applyBorder="1"/>
    <xf numFmtId="3" fontId="10" fillId="2" borderId="6" xfId="0" applyNumberFormat="1" applyFont="1" applyFill="1" applyBorder="1"/>
    <xf numFmtId="1" fontId="10" fillId="2" borderId="0" xfId="1" applyNumberFormat="1" applyFont="1" applyFill="1" applyBorder="1"/>
    <xf numFmtId="1" fontId="10" fillId="2" borderId="4" xfId="1" applyNumberFormat="1" applyFont="1" applyFill="1" applyBorder="1"/>
    <xf numFmtId="1" fontId="10" fillId="2" borderId="0" xfId="0" applyNumberFormat="1" applyFont="1" applyFill="1"/>
    <xf numFmtId="1" fontId="10" fillId="2" borderId="4" xfId="0" applyNumberFormat="1" applyFont="1" applyFill="1" applyBorder="1"/>
    <xf numFmtId="10" fontId="10" fillId="2" borderId="7" xfId="0" applyNumberFormat="1" applyFont="1" applyFill="1" applyBorder="1"/>
    <xf numFmtId="10" fontId="10" fillId="2" borderId="6" xfId="0" applyNumberFormat="1" applyFont="1" applyFill="1" applyBorder="1"/>
    <xf numFmtId="2" fontId="10" fillId="2" borderId="7" xfId="0" applyNumberFormat="1" applyFont="1" applyFill="1" applyBorder="1"/>
    <xf numFmtId="2" fontId="10" fillId="2" borderId="6" xfId="0" applyNumberFormat="1" applyFont="1" applyFill="1" applyBorder="1"/>
    <xf numFmtId="0" fontId="0" fillId="2" borderId="0" xfId="0" applyFill="1" applyAlignment="1">
      <alignment vertical="top"/>
    </xf>
    <xf numFmtId="0" fontId="2" fillId="2" borderId="0" xfId="0" applyFont="1" applyFill="1" applyAlignment="1">
      <alignment horizontal="left" vertical="top"/>
    </xf>
    <xf numFmtId="0" fontId="12" fillId="7" borderId="5" xfId="0" applyFont="1" applyFill="1" applyBorder="1"/>
    <xf numFmtId="0" fontId="12" fillId="7" borderId="0" xfId="0" applyFont="1" applyFill="1"/>
    <xf numFmtId="0" fontId="12" fillId="7" borderId="4" xfId="0" applyFont="1" applyFill="1" applyBorder="1"/>
    <xf numFmtId="0" fontId="12" fillId="7" borderId="8" xfId="0" applyFont="1" applyFill="1" applyBorder="1"/>
    <xf numFmtId="0" fontId="12" fillId="7" borderId="7" xfId="0" applyFont="1" applyFill="1" applyBorder="1"/>
    <xf numFmtId="0" fontId="12" fillId="7" borderId="6" xfId="0" applyFont="1" applyFill="1" applyBorder="1"/>
    <xf numFmtId="10" fontId="12" fillId="7" borderId="7" xfId="1" applyNumberFormat="1" applyFont="1" applyFill="1" applyBorder="1"/>
    <xf numFmtId="10" fontId="12" fillId="7" borderId="6" xfId="1" applyNumberFormat="1" applyFont="1" applyFill="1" applyBorder="1"/>
    <xf numFmtId="4" fontId="12" fillId="7" borderId="0" xfId="0" applyNumberFormat="1" applyFont="1" applyFill="1"/>
    <xf numFmtId="4" fontId="12" fillId="7" borderId="4" xfId="0" applyNumberFormat="1" applyFont="1" applyFill="1" applyBorder="1"/>
    <xf numFmtId="0" fontId="12" fillId="7" borderId="5" xfId="0" applyFont="1" applyFill="1" applyBorder="1" applyAlignment="1">
      <alignment horizontal="left"/>
    </xf>
    <xf numFmtId="0" fontId="13" fillId="7" borderId="0" xfId="0" applyFont="1" applyFill="1"/>
    <xf numFmtId="164" fontId="12" fillId="7" borderId="0" xfId="0" applyNumberFormat="1" applyFont="1" applyFill="1"/>
    <xf numFmtId="164" fontId="12" fillId="7" borderId="4" xfId="0" applyNumberFormat="1" applyFont="1" applyFill="1" applyBorder="1"/>
    <xf numFmtId="0" fontId="2" fillId="2" borderId="0" xfId="0" applyFont="1" applyFill="1" applyAlignment="1">
      <alignment vertical="top"/>
    </xf>
    <xf numFmtId="2" fontId="8" fillId="6" borderId="3" xfId="1" applyNumberFormat="1" applyFont="1" applyFill="1" applyBorder="1"/>
    <xf numFmtId="2" fontId="8" fillId="6" borderId="2" xfId="1" applyNumberFormat="1" applyFont="1" applyFill="1" applyBorder="1"/>
    <xf numFmtId="2" fontId="8" fillId="6" borderId="1" xfId="1" applyNumberFormat="1" applyFont="1" applyFill="1" applyBorder="1"/>
    <xf numFmtId="0" fontId="10" fillId="2" borderId="5" xfId="3" applyFont="1" applyFill="1" applyBorder="1"/>
    <xf numFmtId="0" fontId="0" fillId="2" borderId="0" xfId="0" quotePrefix="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vertical="top" wrapText="1"/>
    </xf>
    <xf numFmtId="0" fontId="2" fillId="2" borderId="0" xfId="3" applyFont="1" applyFill="1" applyAlignment="1">
      <alignment horizontal="center"/>
    </xf>
    <xf numFmtId="0" fontId="1" fillId="2" borderId="0" xfId="3" applyFill="1" applyAlignment="1">
      <alignment horizontal="center"/>
    </xf>
    <xf numFmtId="0" fontId="18" fillId="8" borderId="0" xfId="3" applyFont="1" applyFill="1" applyAlignment="1">
      <alignment horizontal="left" vertical="top" wrapText="1"/>
    </xf>
    <xf numFmtId="0" fontId="19" fillId="8" borderId="0" xfId="3" applyFont="1" applyFill="1" applyAlignment="1">
      <alignment horizontal="left" vertical="top" wrapText="1"/>
    </xf>
  </cellXfs>
  <cellStyles count="5">
    <cellStyle name="Lien hypertexte" xfId="2" builtinId="8"/>
    <cellStyle name="Normal" xfId="0" builtinId="0"/>
    <cellStyle name="Normal 2" xfId="3" xr:uid="{1B31BA88-11DE-4B02-BAD1-7E32734DFDF6}"/>
    <cellStyle name="Percent 2" xfId="4" xr:uid="{EE8B7BA5-CC6E-49A4-850D-E4605B394B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4" name="Image 1">
          <a:extLst>
            <a:ext uri="{FF2B5EF4-FFF2-40B4-BE49-F238E27FC236}">
              <a16:creationId xmlns:a16="http://schemas.microsoft.com/office/drawing/2014/main" id="{6E7745F0-ECC1-4059-AD5B-5520E79B6F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30107" cy="19843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5" name="ZoneTexte 12">
          <a:extLst>
            <a:ext uri="{FF2B5EF4-FFF2-40B4-BE49-F238E27FC236}">
              <a16:creationId xmlns:a16="http://schemas.microsoft.com/office/drawing/2014/main" id="{A18955FC-881D-4667-8072-A2E4985C7422}"/>
            </a:ext>
          </a:extLst>
        </xdr:cNvPr>
        <xdr:cNvSpPr txBox="1">
          <a:spLocks noChangeArrowheads="1"/>
        </xdr:cNvSpPr>
      </xdr:nvSpPr>
      <xdr:spPr bwMode="auto">
        <a:xfrm>
          <a:off x="2334120" y="12654005"/>
          <a:ext cx="4244679" cy="547004"/>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7DBEF-C4F2-4500-A6B5-5E8681715B86}">
  <sheetPr>
    <tabColor theme="0" tint="-0.499984740745262"/>
    <pageSetUpPr fitToPage="1"/>
  </sheetPr>
  <dimension ref="A4:K41"/>
  <sheetViews>
    <sheetView tabSelected="1" topLeftCell="A26" zoomScale="109" zoomScaleNormal="100" zoomScaleSheetLayoutView="90" workbookViewId="0">
      <selection activeCell="E58" sqref="E58"/>
    </sheetView>
  </sheetViews>
  <sheetFormatPr baseColWidth="10" defaultColWidth="8.83203125" defaultRowHeight="16" x14ac:dyDescent="0.2"/>
  <cols>
    <col min="1" max="1" width="8.83203125" style="1"/>
    <col min="2" max="2" width="15.6640625" style="1" customWidth="1"/>
    <col min="3" max="16384" width="8.83203125" style="1"/>
  </cols>
  <sheetData>
    <row r="4" spans="1:11" x14ac:dyDescent="0.2">
      <c r="E4" s="100" t="s">
        <v>36</v>
      </c>
      <c r="F4" s="100"/>
      <c r="G4" s="100"/>
      <c r="H4" s="100"/>
      <c r="I4" s="100"/>
      <c r="J4" s="100"/>
      <c r="K4" s="100"/>
    </row>
    <row r="5" spans="1:11" x14ac:dyDescent="0.2">
      <c r="E5" s="100"/>
      <c r="F5" s="100"/>
      <c r="G5" s="100"/>
      <c r="H5" s="100"/>
      <c r="I5" s="100"/>
      <c r="J5" s="100"/>
      <c r="K5" s="100"/>
    </row>
    <row r="6" spans="1:11" x14ac:dyDescent="0.2">
      <c r="E6" s="100"/>
      <c r="F6" s="100"/>
      <c r="G6" s="100"/>
      <c r="H6" s="100"/>
      <c r="I6" s="100"/>
      <c r="J6" s="100"/>
      <c r="K6" s="100"/>
    </row>
    <row r="7" spans="1:11" x14ac:dyDescent="0.2">
      <c r="E7" s="100"/>
      <c r="F7" s="100"/>
      <c r="G7" s="100"/>
      <c r="H7" s="100"/>
      <c r="I7" s="100"/>
      <c r="J7" s="100"/>
      <c r="K7" s="100"/>
    </row>
    <row r="8" spans="1:11" x14ac:dyDescent="0.2">
      <c r="E8" s="100"/>
      <c r="F8" s="100"/>
      <c r="G8" s="100"/>
      <c r="H8" s="100"/>
      <c r="I8" s="100"/>
      <c r="J8" s="100"/>
      <c r="K8" s="100"/>
    </row>
    <row r="9" spans="1:11" x14ac:dyDescent="0.2">
      <c r="E9" s="100"/>
      <c r="F9" s="100"/>
      <c r="G9" s="100"/>
      <c r="H9" s="100"/>
      <c r="I9" s="100"/>
      <c r="J9" s="100"/>
      <c r="K9" s="100"/>
    </row>
    <row r="10" spans="1:11" x14ac:dyDescent="0.2">
      <c r="F10" s="3"/>
    </row>
    <row r="11" spans="1:11" x14ac:dyDescent="0.2">
      <c r="C11" s="77"/>
      <c r="D11" s="77"/>
      <c r="E11" s="77"/>
      <c r="F11" s="77"/>
      <c r="G11" s="77"/>
      <c r="H11" s="77"/>
      <c r="I11" s="77"/>
      <c r="J11" s="77"/>
      <c r="K11" s="77"/>
    </row>
    <row r="12" spans="1:11" x14ac:dyDescent="0.2">
      <c r="A12" s="93" t="s">
        <v>29</v>
      </c>
      <c r="C12" s="99" t="s">
        <v>95</v>
      </c>
      <c r="D12" s="99"/>
      <c r="E12" s="99"/>
      <c r="F12" s="99"/>
      <c r="G12" s="99"/>
      <c r="H12" s="99"/>
      <c r="I12" s="99"/>
      <c r="J12" s="99"/>
      <c r="K12" s="99"/>
    </row>
    <row r="13" spans="1:11" x14ac:dyDescent="0.2">
      <c r="A13" s="77"/>
      <c r="C13" s="77"/>
      <c r="D13" s="77"/>
      <c r="E13" s="77"/>
      <c r="F13" s="77"/>
      <c r="G13" s="77"/>
      <c r="H13" s="77"/>
      <c r="I13" s="77"/>
      <c r="J13" s="77"/>
      <c r="K13" s="77"/>
    </row>
    <row r="14" spans="1:11" ht="25.5" customHeight="1" x14ac:dyDescent="0.2">
      <c r="A14" s="93" t="s">
        <v>30</v>
      </c>
      <c r="C14" s="99" t="s">
        <v>99</v>
      </c>
      <c r="D14" s="99"/>
      <c r="E14" s="99"/>
      <c r="F14" s="99"/>
      <c r="G14" s="99"/>
      <c r="H14" s="99"/>
      <c r="I14" s="99"/>
      <c r="J14" s="99"/>
      <c r="K14" s="99"/>
    </row>
    <row r="15" spans="1:11" ht="38.5" customHeight="1" x14ac:dyDescent="0.2">
      <c r="A15" s="93"/>
      <c r="C15" s="99"/>
      <c r="D15" s="99"/>
      <c r="E15" s="99"/>
      <c r="F15" s="99"/>
      <c r="G15" s="99"/>
      <c r="H15" s="99"/>
      <c r="I15" s="99"/>
      <c r="J15" s="99"/>
      <c r="K15" s="99"/>
    </row>
    <row r="16" spans="1:11" ht="59" customHeight="1" x14ac:dyDescent="0.2">
      <c r="A16" s="93"/>
      <c r="C16" s="99" t="s">
        <v>96</v>
      </c>
      <c r="D16" s="99"/>
      <c r="E16" s="99"/>
      <c r="F16" s="99"/>
      <c r="G16" s="99"/>
      <c r="H16" s="99"/>
      <c r="I16" s="99"/>
      <c r="J16" s="99"/>
      <c r="K16" s="99"/>
    </row>
    <row r="17" spans="1:11" ht="71" customHeight="1" x14ac:dyDescent="0.2">
      <c r="A17" s="78" t="s">
        <v>102</v>
      </c>
      <c r="C17" s="101" t="s">
        <v>100</v>
      </c>
      <c r="D17" s="101"/>
      <c r="E17" s="101"/>
      <c r="F17" s="101"/>
      <c r="G17" s="101"/>
      <c r="H17" s="101"/>
      <c r="I17" s="101"/>
      <c r="J17" s="101"/>
      <c r="K17" s="101"/>
    </row>
    <row r="18" spans="1:11" ht="73" customHeight="1" x14ac:dyDescent="0.2">
      <c r="A18" s="93" t="s">
        <v>103</v>
      </c>
      <c r="C18" s="99" t="s">
        <v>101</v>
      </c>
      <c r="D18" s="99"/>
      <c r="E18" s="99"/>
      <c r="F18" s="99"/>
      <c r="G18" s="99"/>
      <c r="H18" s="99"/>
      <c r="I18" s="99"/>
      <c r="J18" s="99"/>
      <c r="K18" s="99"/>
    </row>
    <row r="19" spans="1:11" x14ac:dyDescent="0.2">
      <c r="A19" s="77"/>
      <c r="C19" s="77"/>
      <c r="D19" s="77"/>
      <c r="E19" s="77"/>
      <c r="F19" s="77"/>
      <c r="G19" s="77"/>
      <c r="H19" s="77"/>
      <c r="I19" s="77"/>
      <c r="J19" s="77"/>
      <c r="K19" s="77"/>
    </row>
    <row r="20" spans="1:11" x14ac:dyDescent="0.2">
      <c r="A20" s="93" t="s">
        <v>31</v>
      </c>
      <c r="C20" s="77" t="s">
        <v>93</v>
      </c>
      <c r="D20" s="77"/>
      <c r="E20" s="77"/>
      <c r="F20" s="77"/>
      <c r="G20" s="77"/>
      <c r="H20" s="77"/>
      <c r="I20" s="77"/>
      <c r="J20" s="77"/>
      <c r="K20" s="77"/>
    </row>
    <row r="21" spans="1:11" x14ac:dyDescent="0.2">
      <c r="A21" s="77"/>
      <c r="C21" s="99" t="s">
        <v>94</v>
      </c>
      <c r="D21" s="99"/>
      <c r="E21" s="99"/>
      <c r="F21" s="99"/>
      <c r="G21" s="99"/>
      <c r="H21" s="99"/>
      <c r="I21" s="99"/>
      <c r="J21" s="99"/>
      <c r="K21" s="99"/>
    </row>
    <row r="22" spans="1:11" x14ac:dyDescent="0.2">
      <c r="A22" s="77"/>
      <c r="C22" s="99"/>
      <c r="D22" s="99"/>
      <c r="E22" s="99"/>
      <c r="F22" s="99"/>
      <c r="G22" s="99"/>
      <c r="H22" s="99"/>
      <c r="I22" s="99"/>
      <c r="J22" s="99"/>
      <c r="K22" s="99"/>
    </row>
    <row r="23" spans="1:11" x14ac:dyDescent="0.2">
      <c r="A23" s="77"/>
      <c r="C23" s="99" t="s">
        <v>55</v>
      </c>
      <c r="D23" s="99"/>
      <c r="E23" s="99"/>
      <c r="F23" s="99"/>
      <c r="G23" s="99"/>
      <c r="H23" s="99"/>
      <c r="I23" s="99"/>
      <c r="J23" s="99"/>
      <c r="K23" s="99"/>
    </row>
    <row r="24" spans="1:11" x14ac:dyDescent="0.2">
      <c r="A24" s="77"/>
      <c r="C24" s="99"/>
      <c r="D24" s="99"/>
      <c r="E24" s="99"/>
      <c r="F24" s="99"/>
      <c r="G24" s="99"/>
      <c r="H24" s="99"/>
      <c r="I24" s="99"/>
      <c r="J24" s="99"/>
      <c r="K24" s="99"/>
    </row>
    <row r="25" spans="1:11" x14ac:dyDescent="0.2">
      <c r="A25" s="77"/>
      <c r="C25" s="99"/>
      <c r="D25" s="99"/>
      <c r="E25" s="99"/>
      <c r="F25" s="99"/>
      <c r="G25" s="99"/>
      <c r="H25" s="99"/>
      <c r="I25" s="99"/>
      <c r="J25" s="99"/>
      <c r="K25" s="99"/>
    </row>
    <row r="26" spans="1:11" ht="97" customHeight="1" x14ac:dyDescent="0.2">
      <c r="A26" s="77"/>
      <c r="C26" s="99" t="s">
        <v>98</v>
      </c>
      <c r="D26" s="99"/>
      <c r="E26" s="99"/>
      <c r="F26" s="99"/>
      <c r="G26" s="99"/>
      <c r="H26" s="99"/>
      <c r="I26" s="99"/>
      <c r="J26" s="99"/>
      <c r="K26" s="99"/>
    </row>
    <row r="27" spans="1:11" ht="34" customHeight="1" x14ac:dyDescent="0.2">
      <c r="C27" s="99" t="s">
        <v>97</v>
      </c>
      <c r="D27" s="99"/>
      <c r="E27" s="99"/>
      <c r="F27" s="99"/>
      <c r="G27" s="99"/>
      <c r="H27" s="99"/>
      <c r="I27" s="99"/>
      <c r="J27" s="99"/>
      <c r="K27" s="99"/>
    </row>
    <row r="28" spans="1:11" x14ac:dyDescent="0.2">
      <c r="C28" s="77"/>
      <c r="D28" s="77"/>
      <c r="E28" s="77"/>
      <c r="F28" s="77"/>
      <c r="G28" s="77"/>
      <c r="H28" s="77"/>
      <c r="I28" s="77"/>
      <c r="J28" s="77"/>
      <c r="K28" s="77"/>
    </row>
    <row r="29" spans="1:11" ht="16" customHeight="1" x14ac:dyDescent="0.2">
      <c r="A29" s="2" t="s">
        <v>32</v>
      </c>
      <c r="C29" s="98" t="s">
        <v>35</v>
      </c>
      <c r="D29" s="98"/>
      <c r="E29" s="98"/>
      <c r="F29" s="98"/>
      <c r="G29" s="98"/>
      <c r="H29" s="98"/>
      <c r="I29" s="98"/>
      <c r="J29" s="98"/>
      <c r="K29" s="98"/>
    </row>
    <row r="30" spans="1:11" x14ac:dyDescent="0.2">
      <c r="C30" s="98"/>
      <c r="D30" s="98"/>
      <c r="E30" s="98"/>
      <c r="F30" s="98"/>
      <c r="G30" s="98"/>
      <c r="H30" s="98"/>
      <c r="I30" s="98"/>
      <c r="J30" s="98"/>
      <c r="K30" s="98"/>
    </row>
    <row r="31" spans="1:11" x14ac:dyDescent="0.2">
      <c r="C31" s="98"/>
      <c r="D31" s="98"/>
      <c r="E31" s="98"/>
      <c r="F31" s="98"/>
      <c r="G31" s="98"/>
      <c r="H31" s="98"/>
      <c r="I31" s="98"/>
      <c r="J31" s="98"/>
      <c r="K31" s="98"/>
    </row>
    <row r="32" spans="1:11" ht="11" customHeight="1" x14ac:dyDescent="0.2">
      <c r="C32" s="98"/>
      <c r="D32" s="98"/>
      <c r="E32" s="98"/>
      <c r="F32" s="98"/>
      <c r="G32" s="98"/>
      <c r="H32" s="98"/>
      <c r="I32" s="98"/>
      <c r="J32" s="98"/>
      <c r="K32" s="98"/>
    </row>
    <row r="33" spans="1:11" ht="5" hidden="1" x14ac:dyDescent="0.2">
      <c r="C33" s="98"/>
      <c r="D33" s="98"/>
      <c r="E33" s="98"/>
      <c r="F33" s="98"/>
      <c r="G33" s="98"/>
      <c r="H33" s="98"/>
      <c r="I33" s="98"/>
      <c r="J33" s="98"/>
      <c r="K33" s="98"/>
    </row>
    <row r="34" spans="1:11" hidden="1" x14ac:dyDescent="0.2">
      <c r="C34" s="98"/>
      <c r="D34" s="98"/>
      <c r="E34" s="98"/>
      <c r="F34" s="98"/>
      <c r="G34" s="98"/>
      <c r="H34" s="98"/>
      <c r="I34" s="98"/>
      <c r="J34" s="98"/>
      <c r="K34" s="98"/>
    </row>
    <row r="35" spans="1:11" x14ac:dyDescent="0.2">
      <c r="C35" s="4"/>
      <c r="D35" s="4"/>
      <c r="E35" s="4"/>
      <c r="F35" s="4"/>
      <c r="G35" s="4"/>
      <c r="H35" s="4"/>
      <c r="I35" s="4"/>
      <c r="J35" s="4"/>
      <c r="K35" s="4"/>
    </row>
    <row r="36" spans="1:11" x14ac:dyDescent="0.2">
      <c r="A36" s="2" t="s">
        <v>33</v>
      </c>
      <c r="C36" s="1" t="s">
        <v>106</v>
      </c>
    </row>
    <row r="38" spans="1:11" x14ac:dyDescent="0.2">
      <c r="A38" s="2" t="s">
        <v>34</v>
      </c>
      <c r="C38" s="8" t="s">
        <v>92</v>
      </c>
      <c r="F38" s="6"/>
    </row>
    <row r="39" spans="1:11" x14ac:dyDescent="0.2">
      <c r="A39" s="2"/>
      <c r="C39" s="5"/>
      <c r="F39" s="6"/>
    </row>
    <row r="40" spans="1:11" x14ac:dyDescent="0.2">
      <c r="C40" s="4"/>
      <c r="D40" s="4"/>
      <c r="E40" s="4"/>
      <c r="F40" s="4"/>
      <c r="G40" s="4"/>
      <c r="H40" s="4"/>
      <c r="I40" s="4"/>
      <c r="J40" s="4"/>
      <c r="K40" s="4"/>
    </row>
    <row r="41" spans="1:11" x14ac:dyDescent="0.2">
      <c r="A41" s="2"/>
      <c r="C41" s="5"/>
      <c r="D41" s="4"/>
      <c r="E41" s="4"/>
      <c r="F41" s="4"/>
      <c r="G41" s="4"/>
      <c r="H41" s="4"/>
      <c r="I41" s="4"/>
      <c r="J41" s="4"/>
      <c r="K41" s="4"/>
    </row>
  </sheetData>
  <mergeCells count="11">
    <mergeCell ref="C29:K34"/>
    <mergeCell ref="C21:K22"/>
    <mergeCell ref="C23:K25"/>
    <mergeCell ref="E4:K9"/>
    <mergeCell ref="C12:K12"/>
    <mergeCell ref="C14:K15"/>
    <mergeCell ref="C27:K27"/>
    <mergeCell ref="C16:K16"/>
    <mergeCell ref="C17:K17"/>
    <mergeCell ref="C26:K26"/>
    <mergeCell ref="C18:K18"/>
  </mergeCells>
  <hyperlinks>
    <hyperlink ref="C38" r:id="rId1" display="mailto:consultations.certificatsverts@spw.wallonie.be" xr:uid="{1ADB14C0-6924-45D5-BB9A-0E640CB3395F}"/>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575D-A894-4710-9BA6-9D67E6F3C559}">
  <sheetPr>
    <tabColor theme="0" tint="-0.499984740745262"/>
    <pageSetUpPr fitToPage="1"/>
  </sheetPr>
  <dimension ref="A1:L45"/>
  <sheetViews>
    <sheetView zoomScale="92" zoomScaleNormal="79" workbookViewId="0">
      <selection activeCell="F43" sqref="F43"/>
    </sheetView>
  </sheetViews>
  <sheetFormatPr baseColWidth="10" defaultColWidth="10.6640625" defaultRowHeight="16" x14ac:dyDescent="0.2"/>
  <cols>
    <col min="1" max="1" width="53.5" style="1" customWidth="1"/>
    <col min="2" max="2" width="20.5" style="1" customWidth="1"/>
    <col min="3" max="3" width="17.6640625" style="1" customWidth="1"/>
    <col min="4" max="6" width="13.6640625" style="1" customWidth="1"/>
    <col min="7" max="7" width="4.1640625" style="1" customWidth="1"/>
    <col min="8" max="8" width="10.6640625" style="9" customWidth="1"/>
    <col min="9" max="16384" width="10.6640625" style="1"/>
  </cols>
  <sheetData>
    <row r="1" spans="1:12" x14ac:dyDescent="0.2">
      <c r="A1" s="39" t="s">
        <v>91</v>
      </c>
      <c r="D1" s="38"/>
    </row>
    <row r="2" spans="1:12" x14ac:dyDescent="0.2">
      <c r="A2" s="2"/>
      <c r="D2" s="38"/>
    </row>
    <row r="3" spans="1:12" x14ac:dyDescent="0.2">
      <c r="A3" s="46" t="s">
        <v>89</v>
      </c>
      <c r="B3" s="47" t="s">
        <v>88</v>
      </c>
      <c r="C3" s="48" t="s">
        <v>87</v>
      </c>
      <c r="D3" s="49">
        <v>1</v>
      </c>
      <c r="E3" s="49">
        <v>2</v>
      </c>
      <c r="F3" s="50">
        <v>3</v>
      </c>
      <c r="I3" s="37"/>
    </row>
    <row r="4" spans="1:12" x14ac:dyDescent="0.2">
      <c r="A4" s="16" t="s">
        <v>86</v>
      </c>
      <c r="B4" s="15" t="s">
        <v>85</v>
      </c>
      <c r="C4" s="12" t="s">
        <v>78</v>
      </c>
      <c r="D4" s="63" t="s">
        <v>37</v>
      </c>
      <c r="E4" s="63" t="s">
        <v>38</v>
      </c>
      <c r="F4" s="64" t="s">
        <v>39</v>
      </c>
    </row>
    <row r="5" spans="1:12" x14ac:dyDescent="0.2">
      <c r="A5" s="32" t="s">
        <v>84</v>
      </c>
      <c r="B5" s="20" t="s">
        <v>83</v>
      </c>
      <c r="C5" s="19" t="s">
        <v>0</v>
      </c>
      <c r="D5" s="65" t="s">
        <v>82</v>
      </c>
      <c r="E5" s="65" t="s">
        <v>81</v>
      </c>
      <c r="F5" s="66" t="s">
        <v>81</v>
      </c>
    </row>
    <row r="6" spans="1:12" x14ac:dyDescent="0.2">
      <c r="A6" s="16"/>
      <c r="B6" s="15"/>
      <c r="C6" s="12"/>
      <c r="D6" s="15"/>
      <c r="E6" s="15"/>
      <c r="F6" s="12"/>
    </row>
    <row r="7" spans="1:12" x14ac:dyDescent="0.2">
      <c r="A7" s="51" t="s">
        <v>1</v>
      </c>
      <c r="B7" s="52"/>
      <c r="C7" s="53"/>
      <c r="D7" s="52"/>
      <c r="E7" s="52"/>
      <c r="F7" s="53"/>
    </row>
    <row r="8" spans="1:12" x14ac:dyDescent="0.2">
      <c r="A8" s="16" t="s">
        <v>80</v>
      </c>
      <c r="B8" s="15" t="s">
        <v>79</v>
      </c>
      <c r="C8" s="12" t="s">
        <v>78</v>
      </c>
      <c r="D8" s="18">
        <v>500</v>
      </c>
      <c r="E8" s="18">
        <v>3000</v>
      </c>
      <c r="F8" s="17">
        <v>6000</v>
      </c>
    </row>
    <row r="9" spans="1:12" x14ac:dyDescent="0.2">
      <c r="A9" s="16" t="s">
        <v>27</v>
      </c>
      <c r="B9" s="15" t="s">
        <v>2</v>
      </c>
      <c r="C9" s="12" t="s">
        <v>77</v>
      </c>
      <c r="D9" s="18">
        <v>956</v>
      </c>
      <c r="E9" s="18">
        <v>1000</v>
      </c>
      <c r="F9" s="17">
        <v>1050</v>
      </c>
      <c r="L9" s="3"/>
    </row>
    <row r="10" spans="1:12" x14ac:dyDescent="0.2">
      <c r="A10" s="32" t="s">
        <v>40</v>
      </c>
      <c r="B10" s="20" t="s">
        <v>41</v>
      </c>
      <c r="C10" s="19" t="s">
        <v>11</v>
      </c>
      <c r="D10" s="67">
        <v>1</v>
      </c>
      <c r="E10" s="67">
        <v>1</v>
      </c>
      <c r="F10" s="68">
        <v>1</v>
      </c>
    </row>
    <row r="11" spans="1:12" x14ac:dyDescent="0.2">
      <c r="A11" s="16"/>
      <c r="B11" s="15"/>
      <c r="C11" s="12"/>
      <c r="D11" s="15"/>
      <c r="E11" s="15"/>
      <c r="F11" s="12"/>
    </row>
    <row r="12" spans="1:12" x14ac:dyDescent="0.2">
      <c r="A12" s="51" t="s">
        <v>3</v>
      </c>
      <c r="B12" s="52"/>
      <c r="C12" s="53"/>
      <c r="D12" s="52"/>
      <c r="E12" s="52"/>
      <c r="F12" s="53"/>
    </row>
    <row r="13" spans="1:12" x14ac:dyDescent="0.2">
      <c r="A13" s="16" t="s">
        <v>28</v>
      </c>
      <c r="B13" s="15" t="s">
        <v>4</v>
      </c>
      <c r="C13" s="12" t="s">
        <v>73</v>
      </c>
      <c r="D13" s="18">
        <f>700</f>
        <v>700</v>
      </c>
      <c r="E13" s="18">
        <f>650</f>
        <v>650</v>
      </c>
      <c r="F13" s="17">
        <f>600</f>
        <v>600</v>
      </c>
    </row>
    <row r="14" spans="1:12" x14ac:dyDescent="0.2">
      <c r="A14" s="16" t="s">
        <v>76</v>
      </c>
      <c r="B14" s="15" t="s">
        <v>5</v>
      </c>
      <c r="C14" s="12" t="s">
        <v>75</v>
      </c>
      <c r="D14" s="36">
        <v>0</v>
      </c>
      <c r="E14" s="36">
        <v>0</v>
      </c>
      <c r="F14" s="35">
        <v>0</v>
      </c>
    </row>
    <row r="15" spans="1:12" x14ac:dyDescent="0.2">
      <c r="A15" s="16" t="s">
        <v>52</v>
      </c>
      <c r="B15" s="15" t="s">
        <v>53</v>
      </c>
      <c r="C15" s="12" t="s">
        <v>54</v>
      </c>
      <c r="D15" s="69">
        <v>2</v>
      </c>
      <c r="E15" s="69">
        <v>2</v>
      </c>
      <c r="F15" s="70">
        <v>2</v>
      </c>
    </row>
    <row r="16" spans="1:12" x14ac:dyDescent="0.2">
      <c r="A16" s="16" t="s">
        <v>6</v>
      </c>
      <c r="B16" s="15" t="s">
        <v>7</v>
      </c>
      <c r="C16" s="12" t="s">
        <v>74</v>
      </c>
      <c r="D16" s="34">
        <v>12</v>
      </c>
      <c r="E16" s="34">
        <v>11.25</v>
      </c>
      <c r="F16" s="33">
        <v>10.5</v>
      </c>
    </row>
    <row r="17" spans="1:9" x14ac:dyDescent="0.2">
      <c r="A17" s="16" t="s">
        <v>42</v>
      </c>
      <c r="B17" s="15" t="s">
        <v>43</v>
      </c>
      <c r="C17" s="12" t="s">
        <v>44</v>
      </c>
      <c r="D17" s="71">
        <v>12</v>
      </c>
      <c r="E17" s="71">
        <v>12</v>
      </c>
      <c r="F17" s="72">
        <v>12</v>
      </c>
    </row>
    <row r="18" spans="1:9" x14ac:dyDescent="0.2">
      <c r="A18" s="32" t="s">
        <v>45</v>
      </c>
      <c r="B18" s="20" t="s">
        <v>46</v>
      </c>
      <c r="C18" s="19" t="s">
        <v>73</v>
      </c>
      <c r="D18" s="20">
        <v>121</v>
      </c>
      <c r="E18" s="20">
        <v>121</v>
      </c>
      <c r="F18" s="19">
        <v>121</v>
      </c>
    </row>
    <row r="19" spans="1:9" x14ac:dyDescent="0.2">
      <c r="A19" s="16"/>
      <c r="B19" s="15"/>
      <c r="C19" s="12"/>
      <c r="D19" s="23"/>
      <c r="E19" s="23"/>
      <c r="F19" s="22"/>
    </row>
    <row r="20" spans="1:9" x14ac:dyDescent="0.2">
      <c r="A20" s="51" t="s">
        <v>24</v>
      </c>
      <c r="B20" s="52"/>
      <c r="C20" s="53"/>
      <c r="D20" s="52"/>
      <c r="E20" s="52"/>
      <c r="F20" s="53"/>
    </row>
    <row r="21" spans="1:9" x14ac:dyDescent="0.2">
      <c r="A21" s="32" t="s">
        <v>6</v>
      </c>
      <c r="B21" s="20" t="s">
        <v>25</v>
      </c>
      <c r="C21" s="19" t="s">
        <v>26</v>
      </c>
      <c r="D21" s="73">
        <v>0.02</v>
      </c>
      <c r="E21" s="73">
        <v>0.02</v>
      </c>
      <c r="F21" s="74">
        <v>0.02</v>
      </c>
      <c r="I21" s="30"/>
    </row>
    <row r="22" spans="1:9" x14ac:dyDescent="0.2">
      <c r="A22" s="16"/>
      <c r="B22" s="15"/>
      <c r="C22" s="12"/>
      <c r="D22" s="15"/>
      <c r="E22" s="15"/>
      <c r="F22" s="12"/>
    </row>
    <row r="23" spans="1:9" x14ac:dyDescent="0.2">
      <c r="A23" s="51" t="s">
        <v>8</v>
      </c>
      <c r="B23" s="52"/>
      <c r="C23" s="53"/>
      <c r="D23" s="52"/>
      <c r="E23" s="52"/>
      <c r="F23" s="53"/>
    </row>
    <row r="24" spans="1:9" x14ac:dyDescent="0.2">
      <c r="A24" s="16" t="s">
        <v>9</v>
      </c>
      <c r="B24" s="15" t="s">
        <v>10</v>
      </c>
      <c r="C24" s="12" t="s">
        <v>11</v>
      </c>
      <c r="D24" s="15">
        <v>20</v>
      </c>
      <c r="E24" s="15">
        <v>20</v>
      </c>
      <c r="F24" s="12">
        <v>20</v>
      </c>
    </row>
    <row r="25" spans="1:9" x14ac:dyDescent="0.2">
      <c r="A25" s="16" t="s">
        <v>12</v>
      </c>
      <c r="B25" s="26" t="s">
        <v>13</v>
      </c>
      <c r="C25" s="12" t="s">
        <v>14</v>
      </c>
      <c r="D25" s="25">
        <v>0.2</v>
      </c>
      <c r="E25" s="25">
        <v>0.2</v>
      </c>
      <c r="F25" s="24">
        <v>0.2</v>
      </c>
      <c r="G25" s="7"/>
      <c r="I25" s="31"/>
    </row>
    <row r="26" spans="1:9" x14ac:dyDescent="0.2">
      <c r="A26" s="16" t="s">
        <v>15</v>
      </c>
      <c r="B26" s="15" t="s">
        <v>16</v>
      </c>
      <c r="C26" s="12" t="s">
        <v>14</v>
      </c>
      <c r="D26" s="25">
        <v>0.15</v>
      </c>
      <c r="E26" s="25">
        <v>0.15</v>
      </c>
      <c r="F26" s="24">
        <v>0.15</v>
      </c>
      <c r="G26" s="7"/>
      <c r="I26" s="31"/>
    </row>
    <row r="27" spans="1:9" x14ac:dyDescent="0.2">
      <c r="A27" s="16" t="s">
        <v>17</v>
      </c>
      <c r="B27" s="15" t="s">
        <v>18</v>
      </c>
      <c r="C27" s="12" t="s">
        <v>14</v>
      </c>
      <c r="D27" s="25">
        <v>0.02</v>
      </c>
      <c r="E27" s="25">
        <v>0.02</v>
      </c>
      <c r="F27" s="24">
        <v>0.02</v>
      </c>
      <c r="G27" s="7"/>
      <c r="I27" s="30"/>
    </row>
    <row r="28" spans="1:9" x14ac:dyDescent="0.2">
      <c r="A28" s="82" t="s">
        <v>72</v>
      </c>
      <c r="B28" s="83" t="s">
        <v>71</v>
      </c>
      <c r="C28" s="84" t="s">
        <v>14</v>
      </c>
      <c r="D28" s="85">
        <f>D25*D26+(1-D25)*D27</f>
        <v>4.5999999999999999E-2</v>
      </c>
      <c r="E28" s="85">
        <f>E25*E26+(1-E25)*E27</f>
        <v>4.5999999999999999E-2</v>
      </c>
      <c r="F28" s="86">
        <f>F25*F26+(1-F25)*F27</f>
        <v>4.5999999999999999E-2</v>
      </c>
      <c r="G28" s="7"/>
      <c r="I28" s="30"/>
    </row>
    <row r="29" spans="1:9" x14ac:dyDescent="0.2">
      <c r="A29" s="16"/>
      <c r="B29" s="15"/>
      <c r="C29" s="12"/>
      <c r="D29" s="25"/>
      <c r="E29" s="25"/>
      <c r="F29" s="24"/>
      <c r="G29" s="7"/>
      <c r="I29" s="30"/>
    </row>
    <row r="30" spans="1:9" x14ac:dyDescent="0.2">
      <c r="A30" s="56" t="s">
        <v>70</v>
      </c>
      <c r="B30" s="57" t="s">
        <v>69</v>
      </c>
      <c r="C30" s="58" t="s">
        <v>63</v>
      </c>
      <c r="D30" s="94">
        <v>77.056129442418253</v>
      </c>
      <c r="E30" s="95">
        <v>68.903721354344341</v>
      </c>
      <c r="F30" s="96">
        <v>61.087412344511272</v>
      </c>
      <c r="G30" s="7"/>
      <c r="I30" s="30"/>
    </row>
    <row r="31" spans="1:9" x14ac:dyDescent="0.2">
      <c r="A31" s="16"/>
      <c r="B31" s="15"/>
      <c r="C31" s="12"/>
      <c r="D31" s="15"/>
      <c r="E31" s="15"/>
      <c r="F31" s="12"/>
    </row>
    <row r="32" spans="1:9" x14ac:dyDescent="0.2">
      <c r="A32" s="51" t="s">
        <v>19</v>
      </c>
      <c r="B32" s="52"/>
      <c r="C32" s="53"/>
      <c r="D32" s="52"/>
      <c r="E32" s="52"/>
      <c r="F32" s="53"/>
    </row>
    <row r="33" spans="1:6" x14ac:dyDescent="0.2">
      <c r="A33" s="16" t="s">
        <v>47</v>
      </c>
      <c r="B33" s="15" t="s">
        <v>48</v>
      </c>
      <c r="C33" s="12" t="s">
        <v>0</v>
      </c>
      <c r="D33" s="18">
        <v>2025</v>
      </c>
      <c r="E33" s="18">
        <v>2025</v>
      </c>
      <c r="F33" s="29">
        <v>2025</v>
      </c>
    </row>
    <row r="34" spans="1:6" x14ac:dyDescent="0.2">
      <c r="A34" s="97" t="s">
        <v>105</v>
      </c>
      <c r="B34" s="15" t="s">
        <v>49</v>
      </c>
      <c r="C34" s="12" t="s">
        <v>23</v>
      </c>
      <c r="D34" s="28">
        <v>109.36</v>
      </c>
      <c r="E34" s="28">
        <v>109.36</v>
      </c>
      <c r="F34" s="27">
        <v>109.36</v>
      </c>
    </row>
    <row r="35" spans="1:6" x14ac:dyDescent="0.2">
      <c r="A35" s="16" t="s">
        <v>68</v>
      </c>
      <c r="B35" s="26" t="s">
        <v>20</v>
      </c>
      <c r="C35" s="12" t="s">
        <v>14</v>
      </c>
      <c r="D35" s="25">
        <v>0.21</v>
      </c>
      <c r="E35" s="25">
        <v>0.21</v>
      </c>
      <c r="F35" s="24">
        <v>0.21</v>
      </c>
    </row>
    <row r="36" spans="1:6" x14ac:dyDescent="0.2">
      <c r="A36" s="14" t="s">
        <v>50</v>
      </c>
      <c r="B36" s="15" t="s">
        <v>51</v>
      </c>
      <c r="C36" s="12" t="s">
        <v>23</v>
      </c>
      <c r="D36" s="23">
        <v>0.81</v>
      </c>
      <c r="E36" s="23">
        <v>0.81</v>
      </c>
      <c r="F36" s="22">
        <v>0.81</v>
      </c>
    </row>
    <row r="37" spans="1:6" x14ac:dyDescent="0.2">
      <c r="A37" s="21" t="s">
        <v>21</v>
      </c>
      <c r="B37" s="20" t="s">
        <v>22</v>
      </c>
      <c r="C37" s="19" t="s">
        <v>23</v>
      </c>
      <c r="D37" s="75">
        <v>1.5</v>
      </c>
      <c r="E37" s="75">
        <v>0.75</v>
      </c>
      <c r="F37" s="76">
        <v>0.5</v>
      </c>
    </row>
    <row r="38" spans="1:6" x14ac:dyDescent="0.2">
      <c r="A38" s="16"/>
      <c r="B38" s="15"/>
      <c r="C38" s="12"/>
      <c r="D38" s="18"/>
      <c r="E38" s="18"/>
      <c r="F38" s="17"/>
    </row>
    <row r="39" spans="1:6" ht="18" x14ac:dyDescent="0.25">
      <c r="A39" s="51" t="s">
        <v>67</v>
      </c>
      <c r="B39" s="54" t="s">
        <v>66</v>
      </c>
      <c r="C39" s="55" t="s">
        <v>63</v>
      </c>
      <c r="D39" s="44">
        <f>D34*(1-D35)+D36-D37</f>
        <v>85.704400000000007</v>
      </c>
      <c r="E39" s="44">
        <f>E34*(1-E35)+E36-E37</f>
        <v>86.454400000000007</v>
      </c>
      <c r="F39" s="45">
        <f>F34*(1-F35)+F36-F37</f>
        <v>86.704400000000007</v>
      </c>
    </row>
    <row r="40" spans="1:6" x14ac:dyDescent="0.2">
      <c r="A40" s="16"/>
      <c r="B40" s="15"/>
      <c r="C40" s="12"/>
      <c r="D40" s="15"/>
      <c r="E40" s="15"/>
      <c r="F40" s="12"/>
    </row>
    <row r="41" spans="1:6" x14ac:dyDescent="0.2">
      <c r="A41" s="79" t="s">
        <v>65</v>
      </c>
      <c r="B41" s="80" t="s">
        <v>64</v>
      </c>
      <c r="C41" s="81" t="s">
        <v>63</v>
      </c>
      <c r="D41" s="87">
        <f>D30-D39</f>
        <v>-8.6482705575817533</v>
      </c>
      <c r="E41" s="87">
        <f>E30-E39</f>
        <v>-17.550678645655665</v>
      </c>
      <c r="F41" s="88">
        <f>F30-F39</f>
        <v>-25.616987655488735</v>
      </c>
    </row>
    <row r="42" spans="1:6" ht="18" x14ac:dyDescent="0.25">
      <c r="A42" s="14" t="s">
        <v>62</v>
      </c>
      <c r="B42" s="15" t="s">
        <v>104</v>
      </c>
      <c r="C42" s="12" t="s">
        <v>61</v>
      </c>
      <c r="D42" s="23">
        <v>67.069999999999993</v>
      </c>
      <c r="E42" s="23">
        <v>67.069999999999993</v>
      </c>
      <c r="F42" s="22">
        <v>67.069999999999993</v>
      </c>
    </row>
    <row r="43" spans="1:6" x14ac:dyDescent="0.2">
      <c r="A43" s="89" t="s">
        <v>60</v>
      </c>
      <c r="B43" s="90" t="s">
        <v>59</v>
      </c>
      <c r="C43" s="81" t="s">
        <v>56</v>
      </c>
      <c r="D43" s="91">
        <f>D41/D42</f>
        <v>-0.12894394748146346</v>
      </c>
      <c r="E43" s="91">
        <f>E41/E42</f>
        <v>-0.26167703363136524</v>
      </c>
      <c r="F43" s="92">
        <f>F41/F42</f>
        <v>-0.38194405330980674</v>
      </c>
    </row>
    <row r="44" spans="1:6" x14ac:dyDescent="0.2">
      <c r="A44" s="14"/>
      <c r="B44" s="13"/>
      <c r="C44" s="12"/>
      <c r="D44" s="11"/>
      <c r="E44" s="11"/>
      <c r="F44" s="10"/>
    </row>
    <row r="45" spans="1:6" x14ac:dyDescent="0.2">
      <c r="A45" s="59" t="s">
        <v>58</v>
      </c>
      <c r="B45" s="60" t="s">
        <v>57</v>
      </c>
      <c r="C45" s="58" t="s">
        <v>56</v>
      </c>
      <c r="D45" s="61">
        <f>MIN(2.5,MAX(0,D43))</f>
        <v>0</v>
      </c>
      <c r="E45" s="61">
        <f>MIN(2.5,MAX(0,E43))</f>
        <v>0</v>
      </c>
      <c r="F45" s="62">
        <f>MIN(2.5,MAX(0,F43))</f>
        <v>0</v>
      </c>
    </row>
  </sheetData>
  <pageMargins left="0.7" right="0.7" top="0.75" bottom="0.75" header="0.3" footer="0.3"/>
  <pageSetup paperSize="9" scale="7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BA98-C21A-4DAB-9A37-533676368345}">
  <sheetPr>
    <tabColor theme="0" tint="-0.499984740745262"/>
    <pageSetUpPr fitToPage="1"/>
  </sheetPr>
  <dimension ref="A1:U35"/>
  <sheetViews>
    <sheetView zoomScale="158" zoomScaleNormal="60" workbookViewId="0">
      <selection activeCell="B16" sqref="B16"/>
    </sheetView>
  </sheetViews>
  <sheetFormatPr baseColWidth="10" defaultColWidth="10.6640625" defaultRowHeight="16" x14ac:dyDescent="0.2"/>
  <cols>
    <col min="1" max="1" width="53.5" style="40" customWidth="1"/>
    <col min="2" max="2" width="20.33203125" style="40" customWidth="1"/>
    <col min="3" max="3" width="17.6640625" style="40" customWidth="1"/>
    <col min="4" max="6" width="13.83203125" style="40" customWidth="1"/>
    <col min="7" max="7" width="4.1640625" style="40" customWidth="1"/>
    <col min="8" max="8" width="10.6640625" style="41" customWidth="1"/>
    <col min="9" max="16384" width="10.6640625" style="40"/>
  </cols>
  <sheetData>
    <row r="1" spans="1:21" ht="117" customHeight="1" x14ac:dyDescent="0.2">
      <c r="A1" s="104" t="s">
        <v>90</v>
      </c>
      <c r="B1" s="104"/>
      <c r="C1" s="104"/>
      <c r="D1" s="104"/>
      <c r="E1" s="104"/>
      <c r="F1" s="104"/>
    </row>
    <row r="2" spans="1:21" ht="51" customHeight="1" x14ac:dyDescent="0.2"/>
    <row r="3" spans="1:21" x14ac:dyDescent="0.2">
      <c r="A3" s="43"/>
      <c r="D3" s="42"/>
      <c r="H3" s="40"/>
      <c r="I3" s="102"/>
      <c r="J3" s="103"/>
      <c r="K3" s="103"/>
      <c r="L3" s="103"/>
      <c r="M3" s="103"/>
      <c r="N3" s="103"/>
      <c r="O3" s="103"/>
      <c r="P3" s="103"/>
      <c r="Q3" s="103"/>
      <c r="R3" s="103"/>
      <c r="S3" s="103"/>
      <c r="T3" s="103"/>
      <c r="U3" s="103"/>
    </row>
    <row r="4" spans="1:21" x14ac:dyDescent="0.2">
      <c r="H4" s="40"/>
    </row>
    <row r="5" spans="1:21" x14ac:dyDescent="0.2">
      <c r="H5" s="40"/>
    </row>
    <row r="6" spans="1:21" x14ac:dyDescent="0.2">
      <c r="H6" s="40"/>
    </row>
    <row r="7" spans="1:21" x14ac:dyDescent="0.2">
      <c r="H7" s="40"/>
    </row>
    <row r="8" spans="1:21" x14ac:dyDescent="0.2">
      <c r="H8" s="40"/>
    </row>
    <row r="9" spans="1:21" x14ac:dyDescent="0.2">
      <c r="H9" s="40"/>
    </row>
    <row r="10" spans="1:21" x14ac:dyDescent="0.2">
      <c r="H10" s="40"/>
    </row>
    <row r="11" spans="1:21" x14ac:dyDescent="0.2">
      <c r="H11" s="40"/>
    </row>
    <row r="12" spans="1:21" x14ac:dyDescent="0.2">
      <c r="H12" s="40"/>
    </row>
    <row r="13" spans="1:21" x14ac:dyDescent="0.2">
      <c r="H13" s="40"/>
    </row>
    <row r="14" spans="1:21" x14ac:dyDescent="0.2">
      <c r="H14" s="40"/>
    </row>
    <row r="15" spans="1:21" x14ac:dyDescent="0.2">
      <c r="H15" s="40"/>
    </row>
    <row r="16" spans="1:21" x14ac:dyDescent="0.2">
      <c r="H16" s="40"/>
    </row>
    <row r="17" spans="8:8" x14ac:dyDescent="0.2">
      <c r="H17" s="40"/>
    </row>
    <row r="18" spans="8:8" x14ac:dyDescent="0.2">
      <c r="H18" s="40"/>
    </row>
    <row r="19" spans="8:8" x14ac:dyDescent="0.2">
      <c r="H19" s="40"/>
    </row>
    <row r="20" spans="8:8" x14ac:dyDescent="0.2">
      <c r="H20" s="40"/>
    </row>
    <row r="21" spans="8:8" x14ac:dyDescent="0.2">
      <c r="H21" s="40"/>
    </row>
    <row r="22" spans="8:8" x14ac:dyDescent="0.2">
      <c r="H22" s="40"/>
    </row>
    <row r="23" spans="8:8" x14ac:dyDescent="0.2">
      <c r="H23" s="40"/>
    </row>
    <row r="24" spans="8:8" x14ac:dyDescent="0.2">
      <c r="H24" s="40"/>
    </row>
    <row r="25" spans="8:8" x14ac:dyDescent="0.2">
      <c r="H25" s="40"/>
    </row>
    <row r="26" spans="8:8" x14ac:dyDescent="0.2">
      <c r="H26" s="40"/>
    </row>
    <row r="27" spans="8:8" x14ac:dyDescent="0.2">
      <c r="H27" s="40"/>
    </row>
    <row r="28" spans="8:8" x14ac:dyDescent="0.2">
      <c r="H28" s="40"/>
    </row>
    <row r="29" spans="8:8" x14ac:dyDescent="0.2">
      <c r="H29" s="40"/>
    </row>
    <row r="30" spans="8:8" x14ac:dyDescent="0.2">
      <c r="H30" s="40"/>
    </row>
    <row r="31" spans="8:8" x14ac:dyDescent="0.2">
      <c r="H31" s="40"/>
    </row>
    <row r="32" spans="8:8" x14ac:dyDescent="0.2">
      <c r="H32" s="40"/>
    </row>
    <row r="33" spans="8:8" x14ac:dyDescent="0.2">
      <c r="H33" s="40"/>
    </row>
    <row r="34" spans="8:8" x14ac:dyDescent="0.2">
      <c r="H34" s="40"/>
    </row>
    <row r="35" spans="8:8" x14ac:dyDescent="0.2">
      <c r="H35" s="40"/>
    </row>
  </sheetData>
  <mergeCells count="2">
    <mergeCell ref="I3:U3"/>
    <mergeCell ref="A1:F1"/>
  </mergeCells>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818D-169D-4308-8123-AFBC9C47429F}">
  <sheetPr>
    <tabColor theme="0" tint="-0.499984740745262"/>
    <pageSetUpPr fitToPage="1"/>
  </sheetPr>
  <dimension ref="A1:H12"/>
  <sheetViews>
    <sheetView zoomScale="182" zoomScaleNormal="70" workbookViewId="0">
      <selection activeCell="B16" sqref="B16"/>
    </sheetView>
  </sheetViews>
  <sheetFormatPr baseColWidth="10" defaultColWidth="10.6640625" defaultRowHeight="16" outlineLevelCol="1" x14ac:dyDescent="0.2"/>
  <cols>
    <col min="1" max="1" width="53.5" style="40" customWidth="1"/>
    <col min="2" max="2" width="20.33203125" style="40" customWidth="1"/>
    <col min="3" max="3" width="17.6640625" style="40" customWidth="1"/>
    <col min="4" max="6" width="13.83203125" style="40" customWidth="1"/>
    <col min="7" max="7" width="4.1640625" style="40" customWidth="1"/>
    <col min="8" max="8" width="10.6640625" style="41" customWidth="1" outlineLevel="1"/>
    <col min="9" max="16384" width="10.6640625" style="40"/>
  </cols>
  <sheetData>
    <row r="1" spans="1:8" ht="119.25" customHeight="1" x14ac:dyDescent="0.2">
      <c r="A1" s="104" t="s">
        <v>90</v>
      </c>
      <c r="B1" s="105"/>
      <c r="C1" s="105"/>
      <c r="D1" s="105"/>
      <c r="E1" s="105"/>
      <c r="F1" s="105"/>
    </row>
    <row r="2" spans="1:8" ht="50.25" customHeight="1" x14ac:dyDescent="0.2"/>
    <row r="3" spans="1:8" x14ac:dyDescent="0.2">
      <c r="H3" s="40"/>
    </row>
    <row r="4" spans="1:8" x14ac:dyDescent="0.2">
      <c r="H4" s="40"/>
    </row>
    <row r="5" spans="1:8" x14ac:dyDescent="0.2">
      <c r="H5" s="40"/>
    </row>
    <row r="6" spans="1:8" x14ac:dyDescent="0.2">
      <c r="H6" s="40"/>
    </row>
    <row r="7" spans="1:8" x14ac:dyDescent="0.2">
      <c r="H7" s="40"/>
    </row>
    <row r="8" spans="1:8" x14ac:dyDescent="0.2">
      <c r="H8" s="40"/>
    </row>
    <row r="9" spans="1:8" x14ac:dyDescent="0.2">
      <c r="H9" s="40"/>
    </row>
    <row r="10" spans="1:8" x14ac:dyDescent="0.2">
      <c r="H10" s="40"/>
    </row>
    <row r="11" spans="1:8" x14ac:dyDescent="0.2">
      <c r="H11" s="40"/>
    </row>
    <row r="12" spans="1:8" x14ac:dyDescent="0.2">
      <c r="H12" s="40"/>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34625-5DF2-4FB8-A3EC-511B4A348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9290-D2DF-4B3E-86E3-4FE0D39CCA9C}">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d2020712-424a-4400-ad0c-f33a0c7e775a"/>
    <ds:schemaRef ds:uri="f4ba004b-9e9a-49ed-84ff-f3311c109b5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D97E65-6D16-4A18-A8D6-043A49EEF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Olivier Squilbin</cp:lastModifiedBy>
  <cp:lastPrinted>2023-02-27T10:56:14Z</cp:lastPrinted>
  <dcterms:created xsi:type="dcterms:W3CDTF">2021-12-29T12:27:39Z</dcterms:created>
  <dcterms:modified xsi:type="dcterms:W3CDTF">2023-03-01T09:51:03Z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ies>
</file>