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1. Nouvelle unité et extension/Annexe E - Valeurs de référence/"/>
    </mc:Choice>
  </mc:AlternateContent>
  <xr:revisionPtr revIDLastSave="126" documentId="8_{AEA55D42-3F30-DA43-B38C-0AC90F6B58A2}" xr6:coauthVersionLast="47" xr6:coauthVersionMax="47" xr10:uidLastSave="{5E7EAC81-99BE-4D19-A4A9-36A800A28168}"/>
  <bookViews>
    <workbookView xWindow="22932" yWindow="-1212" windowWidth="23256" windowHeight="12576" xr2:uid="{84B4E203-FCC3-364E-8738-079039B1566F}"/>
  </bookViews>
  <sheets>
    <sheet name="INTRODUCTION" sheetId="7" r:id="rId1"/>
    <sheet name="VALEURS DE REFERENCE" sheetId="1" r:id="rId2"/>
    <sheet name="VALEURS SUR DOSSIER" sheetId="9" r:id="rId3"/>
  </sheets>
  <definedNames>
    <definedName name="_xlnm.Print_Area" localSheetId="1">'VALEURS DE REFERENCE'!#REF!</definedName>
    <definedName name="_xlnm.Print_Area" localSheetId="2">'VALEURS SUR DOSSIER'!#REF!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H16" i="1"/>
  <c r="G16" i="1"/>
  <c r="F16" i="1"/>
  <c r="E16" i="1"/>
  <c r="D16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<sst xmlns="http://schemas.openxmlformats.org/spreadsheetml/2006/main" count="235" uniqueCount="88">
  <si>
    <t>CATEGORIE</t>
  </si>
  <si>
    <t>-</t>
  </si>
  <si>
    <t>kW</t>
  </si>
  <si>
    <t>PARAMETRES TECHNIQUES</t>
  </si>
  <si>
    <t>Puissance nette développable</t>
  </si>
  <si>
    <t>Pend</t>
  </si>
  <si>
    <t>Ue</t>
  </si>
  <si>
    <t>Heures/an</t>
  </si>
  <si>
    <t>PARAMETRES ECONOMIQUES</t>
  </si>
  <si>
    <t>CAPEX</t>
  </si>
  <si>
    <t>EUR HTVA/kWe</t>
  </si>
  <si>
    <t>Taux de subsidiation net (%CAPEX)</t>
  </si>
  <si>
    <t>SUB</t>
  </si>
  <si>
    <t>%Ispec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</si>
  <si>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</si>
  <si>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</si>
  <si>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</si>
  <si>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</si>
  <si>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</si>
  <si>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</si>
  <si>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</si>
  <si>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</si>
  <si>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</si>
  <si>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</si>
  <si>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</si>
  <si>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</si>
  <si>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</si>
  <si>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</si>
  <si>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</si>
  <si>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Décote intermittence (%)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</si>
  <si>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</si>
  <si>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</si>
  <si>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</si>
  <si>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</si>
  <si>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</si>
  <si>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</si>
  <si>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</si>
  <si>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</si>
  <si>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Coût d'investissement initial</t>
  </si>
  <si>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</si>
  <si>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</si>
  <si>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</si>
  <si>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</si>
  <si>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</si>
  <si>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</si>
  <si>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</si>
  <si>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</si>
  <si>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</si>
  <si>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</si>
  <si>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Seules les valeurs de référence surlignées (en gris) sont soumises à consultation, les autres valeurs sont données à titre indicatif.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</si>
  <si>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</si>
  <si>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12.01.2022</t>
  </si>
  <si>
    <t>[3] Projet d’arrêté du Gouvernement wallon modifiant l’arrêté du Gouvernement wallon du 30 novembre 2006 relatif à la promotion de l’électricité produite au moyen de sources d’énergie renouvelables ou de cogénération, SPW, 9 décembre 2021</t>
  </si>
  <si>
    <t>Facteur de charge</t>
  </si>
  <si>
    <t>FC</t>
  </si>
  <si>
    <t>%année</t>
  </si>
  <si>
    <t>Délai de mise en service</t>
  </si>
  <si>
    <t>D</t>
  </si>
  <si>
    <t>Année de mise en service</t>
  </si>
  <si>
    <t>T(1)</t>
  </si>
  <si>
    <t>P BE-MARKET (1)</t>
  </si>
  <si>
    <t>REF</t>
  </si>
  <si>
    <t>[ 0 - 100 % ]</t>
  </si>
  <si>
    <t>Dossier</t>
  </si>
  <si>
    <t>Proposition de valeurs de référence - Nouvelle unité - HYDRO</t>
  </si>
  <si>
    <t>HYDRO - VALEURS DE REFERENCE RESERVATION CV 2023</t>
  </si>
  <si>
    <t>Au fil de l'eau (Hauteur de chute &lt; 25 m)</t>
  </si>
  <si>
    <t>CLASSES DE PUISSANCE INSTALLATION</t>
  </si>
  <si>
    <t>]0 - 5]</t>
  </si>
  <si>
    <t>]5 - 10]</t>
  </si>
  <si>
    <t>]10 - 100]</t>
  </si>
  <si>
    <t>]100 - 1000]</t>
  </si>
  <si>
    <t>] 1000 - [</t>
  </si>
  <si>
    <t>Durée de vie turbine hydraulique</t>
  </si>
  <si>
    <t>R</t>
  </si>
  <si>
    <t>Année</t>
  </si>
  <si>
    <t>Coût de remplacement GE</t>
  </si>
  <si>
    <t>OPEX_R</t>
  </si>
  <si>
    <t>MIN 0,7 x REF</t>
  </si>
  <si>
    <t>Délai versement aide</t>
  </si>
  <si>
    <t>D_SUB</t>
  </si>
  <si>
    <t>année</t>
  </si>
  <si>
    <t>Durée de vie GE (turbine hydraulique)</t>
  </si>
  <si>
    <t>HYDRO - Valeurs révisables sur dossier</t>
  </si>
  <si>
    <t xml:space="preserve"> consultations.certificatsverts@spw.wallonie.be</t>
  </si>
  <si>
    <t>Le présent fichier reprend les valeurs de référence des paramètres techniques, économiques et financiers proposées pour chaque catégorie d'installation.</t>
  </si>
  <si>
    <t>Le présent fichier reprend également la liste des paramètres techniques et économiques pour lesquels une valeur propre à l'unité de production peut être retenue en lieu et place des valeurs de référence ainsi que les seuils et plafonds retenus le cas échéant.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</si>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</sst>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/>
    <xf numFmtId="3" fontId="0" fillId="3" borderId="0" xfId="0" applyNumberFormat="1" applyFill="1"/>
    <xf numFmtId="3" fontId="0" fillId="4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10" fontId="0" fillId="4" borderId="0" xfId="0" applyNumberFormat="1" applyFill="1"/>
    <xf numFmtId="0" fontId="5" fillId="3" borderId="0" xfId="0" applyFont="1" applyFill="1"/>
    <xf numFmtId="0" fontId="5" fillId="3" borderId="0" xfId="0" quotePrefix="1" applyFont="1" applyFill="1" applyAlignment="1">
      <alignment horizontal="left" vertical="top" wrapText="1"/>
    </xf>
    <xf numFmtId="0" fontId="3" fillId="3" borderId="0" xfId="2" applyFill="1"/>
    <xf numFmtId="0" fontId="5" fillId="3" borderId="0" xfId="0" quotePrefix="1" applyFont="1" applyFill="1"/>
    <xf numFmtId="0" fontId="2" fillId="3" borderId="0" xfId="0" applyFont="1" applyFill="1" applyAlignment="1">
      <alignment horizontal="left" vertical="top" wrapText="1"/>
    </xf>
    <xf numFmtId="0" fontId="0" fillId="4" borderId="0" xfId="0" applyFill="1"/>
    <xf numFmtId="2" fontId="0" fillId="4" borderId="0" xfId="0" applyNumberFormat="1" applyFill="1"/>
    <xf numFmtId="10" fontId="0" fillId="3" borderId="0" xfId="0" applyNumberFormat="1" applyFill="1"/>
    <xf numFmtId="0" fontId="6" fillId="3" borderId="0" xfId="0" applyFont="1" applyFill="1"/>
    <xf numFmtId="9" fontId="7" fillId="6" borderId="0" xfId="0" applyNumberFormat="1" applyFont="1" applyFill="1" applyAlignment="1">
      <alignment horizontal="center"/>
    </xf>
    <xf numFmtId="9" fontId="0" fillId="3" borderId="0" xfId="1" applyFont="1" applyFill="1" applyBorder="1"/>
    <xf numFmtId="9" fontId="0" fillId="4" borderId="0" xfId="1" applyFont="1" applyFill="1" applyBorder="1"/>
    <xf numFmtId="10" fontId="0" fillId="4" borderId="0" xfId="1" applyNumberFormat="1" applyFont="1" applyFill="1" applyBorder="1"/>
    <xf numFmtId="1" fontId="0" fillId="4" borderId="0" xfId="0" applyNumberFormat="1" applyFill="1"/>
    <xf numFmtId="1" fontId="0" fillId="4" borderId="0" xfId="1" applyNumberFormat="1" applyFont="1" applyFill="1"/>
    <xf numFmtId="3" fontId="0" fillId="4" borderId="0" xfId="0" applyNumberFormat="1" applyFill="1" applyAlignment="1">
      <alignment horizontal="center"/>
    </xf>
    <xf numFmtId="9" fontId="0" fillId="5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right"/>
    </xf>
    <xf numFmtId="0" fontId="0" fillId="3" borderId="0" xfId="0" quotePrefix="1" applyFill="1" applyAlignment="1">
      <alignment horizontal="left" vertical="top" wrapText="1"/>
    </xf>
    <xf numFmtId="0" fontId="0" fillId="3" borderId="0" xfId="0" applyFont="1" applyFill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14232" cy="1955800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47</xdr:row>
      <xdr:rowOff>35565</xdr:rowOff>
    </xdr:from>
    <xdr:to>
      <xdr:col>8</xdr:col>
      <xdr:colOff>659900</xdr:colOff>
      <xdr:row>48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e.jeanmart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4"/>
  <sheetViews>
    <sheetView tabSelected="1" view="pageBreakPreview" topLeftCell="A16" zoomScale="60" zoomScaleNormal="100" workbookViewId="0">
      <selection activeCell="C41" sqref="C41"/>
    </sheetView>
  </sheetViews>
  <sheetFormatPr defaultColWidth="8.875" defaultRowHeight="15.75" x14ac:dyDescent="0.25"/>
  <cols>
    <col min="1" max="1" width="8.875" style="2"/>
    <col min="2" max="2" width="15.625" style="2" customWidth="1"/>
    <col min="3" max="10" width="8.875" style="2"/>
    <col min="11" max="11" width="13.625" style="2" customWidth="1"/>
    <col min="12" max="16384" width="8.875" style="2"/>
  </cols>
  <sheetData>
    <row r="4" spans="1:11" x14ac:dyDescent="0.25">
      <c r="E4" s="35" t="s">
        <v>64</v>
      </c>
      <c r="F4" s="35"/>
      <c r="G4" s="35"/>
      <c r="H4" s="35"/>
      <c r="I4" s="35"/>
      <c r="J4" s="35"/>
      <c r="K4" s="35"/>
    </row>
    <row r="5" spans="1:11" x14ac:dyDescent="0.25">
      <c r="E5" s="35"/>
      <c r="F5" s="35"/>
      <c r="G5" s="35"/>
      <c r="H5" s="35"/>
      <c r="I5" s="35"/>
      <c r="J5" s="35"/>
      <c r="K5" s="35"/>
    </row>
    <row r="6" spans="1:11" x14ac:dyDescent="0.25">
      <c r="E6" s="35"/>
      <c r="F6" s="35"/>
      <c r="G6" s="35"/>
      <c r="H6" s="35"/>
      <c r="I6" s="35"/>
      <c r="J6" s="35"/>
      <c r="K6" s="35"/>
    </row>
    <row r="7" spans="1:11" x14ac:dyDescent="0.25">
      <c r="E7" s="35"/>
      <c r="F7" s="35"/>
      <c r="G7" s="35"/>
      <c r="H7" s="35"/>
      <c r="I7" s="35"/>
      <c r="J7" s="35"/>
      <c r="K7" s="35"/>
    </row>
    <row r="8" spans="1:11" x14ac:dyDescent="0.25">
      <c r="E8" s="35"/>
      <c r="F8" s="35"/>
      <c r="G8" s="35"/>
      <c r="H8" s="35"/>
      <c r="I8" s="35"/>
      <c r="J8" s="35"/>
      <c r="K8" s="35"/>
    </row>
    <row r="9" spans="1:11" x14ac:dyDescent="0.25">
      <c r="E9" s="35"/>
      <c r="F9" s="35"/>
      <c r="G9" s="35"/>
      <c r="H9" s="35"/>
      <c r="I9" s="35"/>
      <c r="J9" s="35"/>
      <c r="K9" s="35"/>
    </row>
    <row r="10" spans="1:11" x14ac:dyDescent="0.25">
      <c r="F10" s="10"/>
    </row>
    <row r="12" spans="1:11" x14ac:dyDescent="0.25">
      <c r="A12" s="4" t="s">
        <v>39</v>
      </c>
      <c r="C12" s="33" t="s">
        <v>48</v>
      </c>
      <c r="D12" s="33"/>
      <c r="E12" s="33"/>
      <c r="F12" s="33"/>
      <c r="G12" s="33"/>
      <c r="H12" s="33"/>
      <c r="I12" s="33"/>
      <c r="J12" s="33"/>
      <c r="K12" s="33"/>
    </row>
    <row r="14" spans="1:11" ht="25.5" customHeight="1" x14ac:dyDescent="0.25">
      <c r="A14" s="4" t="s">
        <v>40</v>
      </c>
      <c r="C14" s="36" t="s">
        <v>85</v>
      </c>
      <c r="D14" s="36"/>
      <c r="E14" s="36"/>
      <c r="F14" s="36"/>
      <c r="G14" s="36"/>
      <c r="H14" s="36"/>
      <c r="I14" s="36"/>
      <c r="J14" s="36"/>
      <c r="K14" s="36"/>
    </row>
    <row r="15" spans="1:11" ht="38.25" customHeight="1" x14ac:dyDescent="0.25">
      <c r="A15" s="4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67.5" customHeight="1" x14ac:dyDescent="0.25">
      <c r="A16" s="4"/>
      <c r="C16" s="36" t="s">
        <v>86</v>
      </c>
      <c r="D16" s="36"/>
      <c r="E16" s="36"/>
      <c r="F16" s="36"/>
      <c r="G16" s="36"/>
      <c r="H16" s="36"/>
      <c r="I16" s="36"/>
      <c r="J16" s="36"/>
      <c r="K16" s="36"/>
    </row>
    <row r="17" spans="1:11" ht="18" customHeight="1" x14ac:dyDescent="0.25">
      <c r="A17" s="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C18" s="33" t="s">
        <v>49</v>
      </c>
      <c r="D18" s="33"/>
      <c r="E18" s="33"/>
      <c r="F18" s="33"/>
      <c r="G18" s="33"/>
      <c r="H18" s="33"/>
      <c r="I18" s="33"/>
      <c r="J18" s="33"/>
      <c r="K18" s="33"/>
    </row>
    <row r="19" spans="1:11" x14ac:dyDescent="0.25">
      <c r="A19" s="4"/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15" customHeight="1" x14ac:dyDescent="0.25">
      <c r="A20" s="4"/>
    </row>
    <row r="21" spans="1:11" ht="72" customHeight="1" x14ac:dyDescent="0.25">
      <c r="A21" s="4"/>
      <c r="C21" s="32" t="s">
        <v>87</v>
      </c>
      <c r="D21" s="32"/>
      <c r="E21" s="32"/>
      <c r="F21" s="32"/>
      <c r="G21" s="32"/>
      <c r="H21" s="32"/>
      <c r="I21" s="32"/>
      <c r="J21" s="32"/>
      <c r="K21" s="32"/>
    </row>
    <row r="22" spans="1:11" ht="18.75" customHeight="1" x14ac:dyDescent="0.25">
      <c r="A22" s="4"/>
    </row>
    <row r="24" spans="1:11" x14ac:dyDescent="0.25">
      <c r="A24" s="4" t="s">
        <v>41</v>
      </c>
      <c r="C24" s="2" t="s">
        <v>42</v>
      </c>
    </row>
    <row r="25" spans="1:11" x14ac:dyDescent="0.25">
      <c r="C25" s="33" t="s">
        <v>43</v>
      </c>
      <c r="D25" s="33"/>
      <c r="E25" s="33"/>
      <c r="F25" s="33"/>
      <c r="G25" s="33"/>
      <c r="H25" s="33"/>
      <c r="I25" s="33"/>
      <c r="J25" s="33"/>
      <c r="K25" s="33"/>
    </row>
    <row r="26" spans="1:11" x14ac:dyDescent="0.25">
      <c r="C26" s="33"/>
      <c r="D26" s="33"/>
      <c r="E26" s="33"/>
      <c r="F26" s="33"/>
      <c r="G26" s="33"/>
      <c r="H26" s="33"/>
      <c r="I26" s="33"/>
      <c r="J26" s="33"/>
      <c r="K26" s="33"/>
    </row>
    <row r="27" spans="1:11" x14ac:dyDescent="0.25">
      <c r="C27" s="34" t="s">
        <v>52</v>
      </c>
      <c r="D27" s="34"/>
      <c r="E27" s="34"/>
      <c r="F27" s="34"/>
      <c r="G27" s="34"/>
      <c r="H27" s="34"/>
      <c r="I27" s="34"/>
      <c r="J27" s="34"/>
      <c r="K27" s="34"/>
    </row>
    <row r="28" spans="1:11" x14ac:dyDescent="0.25">
      <c r="C28" s="34"/>
      <c r="D28" s="34"/>
      <c r="E28" s="34"/>
      <c r="F28" s="34"/>
      <c r="G28" s="34"/>
      <c r="H28" s="34"/>
      <c r="I28" s="34"/>
      <c r="J28" s="34"/>
      <c r="K28" s="34"/>
    </row>
    <row r="29" spans="1:11" x14ac:dyDescent="0.25">
      <c r="C29" s="34"/>
      <c r="D29" s="34"/>
      <c r="E29" s="34"/>
      <c r="F29" s="34"/>
      <c r="G29" s="34"/>
      <c r="H29" s="34"/>
      <c r="I29" s="34"/>
      <c r="J29" s="34"/>
      <c r="K29" s="34"/>
    </row>
    <row r="30" spans="1:11" ht="33.950000000000003" customHeight="1" x14ac:dyDescent="0.25">
      <c r="C30" s="33" t="s">
        <v>44</v>
      </c>
      <c r="D30" s="33"/>
      <c r="E30" s="33"/>
      <c r="F30" s="33"/>
      <c r="G30" s="33"/>
      <c r="H30" s="33"/>
      <c r="I30" s="33"/>
      <c r="J30" s="33"/>
      <c r="K30" s="33"/>
    </row>
    <row r="32" spans="1:11" ht="15.95" customHeight="1" x14ac:dyDescent="0.25">
      <c r="A32" s="4" t="s">
        <v>45</v>
      </c>
      <c r="C32" s="31" t="s">
        <v>50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C33" s="31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C34" s="31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C36" s="31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C37" s="31"/>
      <c r="D37" s="31"/>
      <c r="E37" s="31"/>
      <c r="F37" s="31"/>
      <c r="G37" s="31"/>
      <c r="H37" s="31"/>
      <c r="I37" s="31"/>
      <c r="J37" s="31"/>
      <c r="K37" s="31"/>
    </row>
    <row r="38" spans="1:11" x14ac:dyDescent="0.25"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4" t="s">
        <v>46</v>
      </c>
      <c r="C39" s="10" t="s">
        <v>51</v>
      </c>
    </row>
    <row r="41" spans="1:11" x14ac:dyDescent="0.25">
      <c r="A41" s="4" t="s">
        <v>47</v>
      </c>
      <c r="C41" s="12" t="s">
        <v>84</v>
      </c>
      <c r="F41" s="13"/>
    </row>
    <row r="42" spans="1:11" x14ac:dyDescent="0.25">
      <c r="A42" s="4"/>
      <c r="C42" s="12"/>
      <c r="F42" s="13"/>
    </row>
    <row r="43" spans="1:11" x14ac:dyDescent="0.25"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A44" s="4"/>
      <c r="C44" s="12"/>
      <c r="D44" s="11"/>
      <c r="E44" s="11"/>
      <c r="F44" s="11"/>
      <c r="G44" s="11"/>
      <c r="H44" s="11"/>
      <c r="I44" s="11"/>
      <c r="J44" s="11"/>
      <c r="K44" s="11"/>
    </row>
  </sheetData>
  <mergeCells count="10">
    <mergeCell ref="C32:K37"/>
    <mergeCell ref="C21:K21"/>
    <mergeCell ref="C25:K26"/>
    <mergeCell ref="C27:K29"/>
    <mergeCell ref="E4:K9"/>
    <mergeCell ref="C12:K12"/>
    <mergeCell ref="C14:K15"/>
    <mergeCell ref="C18:K19"/>
    <mergeCell ref="C30:K30"/>
    <mergeCell ref="C16:K16"/>
  </mergeCells>
  <hyperlinks>
    <hyperlink ref="C41" r:id="rId1" display="emile.jeanmart@spw.wallonie.be" xr:uid="{10C11720-097F-431B-9A8A-43809877C398}"/>
  </hyperlinks>
  <pageMargins left="0.7" right="0.7" top="0.75" bottom="0.75" header="0.3" footer="0.3"/>
  <pageSetup paperSize="9" scale="7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H34"/>
  <sheetViews>
    <sheetView zoomScale="150" workbookViewId="0">
      <selection activeCell="B7" sqref="B7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8" x14ac:dyDescent="0.25">
      <c r="A1" s="1" t="s">
        <v>65</v>
      </c>
      <c r="D1" s="37" t="s">
        <v>66</v>
      </c>
      <c r="E1" s="37"/>
      <c r="F1" s="37"/>
      <c r="G1" s="37"/>
      <c r="H1" s="37"/>
    </row>
    <row r="2" spans="1:8" x14ac:dyDescent="0.25">
      <c r="A2" s="2" t="s">
        <v>0</v>
      </c>
      <c r="B2" s="2" t="s">
        <v>1</v>
      </c>
      <c r="C2" s="2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</row>
    <row r="3" spans="1:8" x14ac:dyDescent="0.25">
      <c r="A3" s="2" t="s">
        <v>67</v>
      </c>
      <c r="B3" s="2" t="s">
        <v>1</v>
      </c>
      <c r="C3" s="2" t="s">
        <v>2</v>
      </c>
      <c r="D3" s="30" t="s">
        <v>68</v>
      </c>
      <c r="E3" s="30" t="s">
        <v>69</v>
      </c>
      <c r="F3" s="30" t="s">
        <v>70</v>
      </c>
      <c r="G3" s="30" t="s">
        <v>71</v>
      </c>
      <c r="H3" s="30" t="s">
        <v>72</v>
      </c>
    </row>
    <row r="5" spans="1:8" x14ac:dyDescent="0.25">
      <c r="A5" s="4" t="s">
        <v>3</v>
      </c>
    </row>
    <row r="6" spans="1:8" x14ac:dyDescent="0.25">
      <c r="A6" s="2" t="s">
        <v>4</v>
      </c>
      <c r="B6" s="2" t="s">
        <v>5</v>
      </c>
      <c r="C6" s="2" t="s">
        <v>2</v>
      </c>
      <c r="D6" s="6">
        <v>5</v>
      </c>
      <c r="E6" s="6">
        <v>10</v>
      </c>
      <c r="F6" s="6">
        <v>50</v>
      </c>
      <c r="G6" s="6">
        <v>500</v>
      </c>
      <c r="H6" s="6">
        <v>2000</v>
      </c>
    </row>
    <row r="7" spans="1:8" x14ac:dyDescent="0.25">
      <c r="A7" s="2" t="s">
        <v>37</v>
      </c>
      <c r="B7" s="2" t="s">
        <v>6</v>
      </c>
      <c r="C7" s="2" t="s">
        <v>7</v>
      </c>
      <c r="D7" s="6">
        <v>3700</v>
      </c>
      <c r="E7" s="6">
        <v>3800</v>
      </c>
      <c r="F7" s="6">
        <v>4400</v>
      </c>
      <c r="G7" s="6">
        <v>4500</v>
      </c>
      <c r="H7" s="6">
        <v>4700</v>
      </c>
    </row>
    <row r="8" spans="1:8" x14ac:dyDescent="0.25">
      <c r="A8" s="2" t="s">
        <v>53</v>
      </c>
      <c r="B8" s="2" t="s">
        <v>54</v>
      </c>
      <c r="C8" s="2" t="s">
        <v>55</v>
      </c>
      <c r="D8" s="20">
        <f>D7/8760</f>
        <v>0.4223744292237443</v>
      </c>
      <c r="E8" s="20">
        <f t="shared" ref="E8:H8" si="0">E7/8760</f>
        <v>0.43378995433789952</v>
      </c>
      <c r="F8" s="20">
        <f t="shared" si="0"/>
        <v>0.50228310502283102</v>
      </c>
      <c r="G8" s="20">
        <f t="shared" si="0"/>
        <v>0.51369863013698636</v>
      </c>
      <c r="H8" s="20">
        <f t="shared" si="0"/>
        <v>0.5365296803652968</v>
      </c>
    </row>
    <row r="9" spans="1:8" x14ac:dyDescent="0.25">
      <c r="A9" s="2" t="s">
        <v>56</v>
      </c>
      <c r="B9" s="2" t="s">
        <v>57</v>
      </c>
      <c r="C9" s="2" t="s">
        <v>20</v>
      </c>
      <c r="D9" s="6">
        <v>2</v>
      </c>
      <c r="E9" s="6">
        <v>2</v>
      </c>
      <c r="F9" s="6">
        <v>2</v>
      </c>
      <c r="G9" s="6">
        <v>2</v>
      </c>
      <c r="H9" s="6">
        <v>2</v>
      </c>
    </row>
    <row r="11" spans="1:8" x14ac:dyDescent="0.25">
      <c r="A11" s="4" t="s">
        <v>8</v>
      </c>
    </row>
    <row r="12" spans="1:8" x14ac:dyDescent="0.25">
      <c r="A12" s="2" t="s">
        <v>38</v>
      </c>
      <c r="B12" s="2" t="s">
        <v>9</v>
      </c>
      <c r="C12" s="2" t="s">
        <v>10</v>
      </c>
      <c r="D12" s="6">
        <v>12500</v>
      </c>
      <c r="E12" s="6">
        <v>8000</v>
      </c>
      <c r="F12" s="6">
        <v>6000</v>
      </c>
      <c r="G12" s="6">
        <v>4000</v>
      </c>
      <c r="H12" s="6">
        <v>3000</v>
      </c>
    </row>
    <row r="13" spans="1:8" x14ac:dyDescent="0.25">
      <c r="A13" s="2" t="s">
        <v>11</v>
      </c>
      <c r="B13" s="2" t="s">
        <v>12</v>
      </c>
      <c r="C13" s="2" t="s">
        <v>13</v>
      </c>
      <c r="D13" s="21">
        <v>0</v>
      </c>
      <c r="E13" s="21">
        <v>0</v>
      </c>
      <c r="F13" s="21">
        <v>0.2</v>
      </c>
      <c r="G13" s="21">
        <v>0.4</v>
      </c>
      <c r="H13" s="21">
        <v>0.2</v>
      </c>
    </row>
    <row r="14" spans="1:8" x14ac:dyDescent="0.25">
      <c r="A14" s="2" t="s">
        <v>79</v>
      </c>
      <c r="B14" s="2" t="s">
        <v>80</v>
      </c>
      <c r="C14" s="2" t="s">
        <v>81</v>
      </c>
      <c r="D14" s="24">
        <v>2</v>
      </c>
      <c r="E14" s="24">
        <v>2</v>
      </c>
      <c r="F14" s="24">
        <v>2</v>
      </c>
      <c r="G14" s="24">
        <v>2</v>
      </c>
      <c r="H14" s="24">
        <v>2</v>
      </c>
    </row>
    <row r="15" spans="1:8" x14ac:dyDescent="0.25">
      <c r="A15" s="2" t="s">
        <v>14</v>
      </c>
      <c r="B15" s="2" t="s">
        <v>15</v>
      </c>
      <c r="C15" s="2" t="s">
        <v>13</v>
      </c>
      <c r="D15" s="22">
        <v>1.9857599999999996E-2</v>
      </c>
      <c r="E15" s="22">
        <v>2.9058750000000005E-2</v>
      </c>
      <c r="F15" s="22">
        <v>2.6515E-2</v>
      </c>
      <c r="G15" s="22">
        <v>3.7999999999999999E-2</v>
      </c>
      <c r="H15" s="22">
        <v>0.05</v>
      </c>
    </row>
    <row r="16" spans="1:8" x14ac:dyDescent="0.25">
      <c r="C16" s="2" t="s">
        <v>16</v>
      </c>
      <c r="D16" s="2">
        <f t="shared" ref="D16:H16" si="1">D15*D12</f>
        <v>248.21999999999994</v>
      </c>
      <c r="E16" s="7">
        <f t="shared" si="1"/>
        <v>232.47000000000003</v>
      </c>
      <c r="F16" s="7">
        <f t="shared" si="1"/>
        <v>159.09</v>
      </c>
      <c r="G16" s="7">
        <f t="shared" si="1"/>
        <v>152</v>
      </c>
      <c r="H16" s="7">
        <f t="shared" si="1"/>
        <v>150</v>
      </c>
    </row>
    <row r="17" spans="1:8" x14ac:dyDescent="0.25">
      <c r="A17" s="2" t="s">
        <v>73</v>
      </c>
      <c r="B17" s="2" t="s">
        <v>74</v>
      </c>
      <c r="C17" s="2" t="s">
        <v>75</v>
      </c>
      <c r="D17" s="15">
        <v>35</v>
      </c>
      <c r="E17" s="23">
        <v>35</v>
      </c>
      <c r="F17" s="23">
        <v>35</v>
      </c>
      <c r="G17" s="23">
        <v>35</v>
      </c>
      <c r="H17" s="23">
        <v>35</v>
      </c>
    </row>
    <row r="18" spans="1:8" x14ac:dyDescent="0.25">
      <c r="A18" s="2" t="s">
        <v>76</v>
      </c>
      <c r="B18" s="2" t="s">
        <v>77</v>
      </c>
      <c r="C18" s="2" t="s">
        <v>10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20" spans="1:8" x14ac:dyDescent="0.25">
      <c r="A20" s="4" t="s">
        <v>17</v>
      </c>
    </row>
    <row r="21" spans="1:8" x14ac:dyDescent="0.25">
      <c r="A21" s="2" t="s">
        <v>18</v>
      </c>
      <c r="B21" s="2" t="s">
        <v>19</v>
      </c>
      <c r="C21" s="2" t="s">
        <v>20</v>
      </c>
      <c r="D21" s="2">
        <v>35</v>
      </c>
      <c r="E21" s="2">
        <v>35</v>
      </c>
      <c r="F21" s="2">
        <v>35</v>
      </c>
      <c r="G21" s="2">
        <v>35</v>
      </c>
      <c r="H21" s="2">
        <v>35</v>
      </c>
    </row>
    <row r="22" spans="1:8" x14ac:dyDescent="0.25">
      <c r="A22" s="2" t="s">
        <v>21</v>
      </c>
      <c r="B22" s="18" t="s">
        <v>22</v>
      </c>
      <c r="C22" s="2" t="s">
        <v>23</v>
      </c>
      <c r="D22" s="22">
        <v>0.2</v>
      </c>
      <c r="E22" s="22">
        <v>0.2</v>
      </c>
      <c r="F22" s="22">
        <v>0.2</v>
      </c>
      <c r="G22" s="22">
        <v>0.2</v>
      </c>
      <c r="H22" s="22">
        <v>0.2</v>
      </c>
    </row>
    <row r="23" spans="1:8" x14ac:dyDescent="0.25">
      <c r="A23" s="2" t="s">
        <v>24</v>
      </c>
      <c r="B23" s="2" t="s">
        <v>25</v>
      </c>
      <c r="C23" s="2" t="s">
        <v>23</v>
      </c>
      <c r="D23" s="22">
        <v>0.215</v>
      </c>
      <c r="E23" s="22">
        <v>0.215</v>
      </c>
      <c r="F23" s="22">
        <v>0.215</v>
      </c>
      <c r="G23" s="22">
        <v>0.215</v>
      </c>
      <c r="H23" s="22">
        <v>0.215</v>
      </c>
    </row>
    <row r="24" spans="1:8" x14ac:dyDescent="0.25">
      <c r="A24" s="2" t="s">
        <v>26</v>
      </c>
      <c r="B24" s="2" t="s">
        <v>27</v>
      </c>
      <c r="C24" s="2" t="s">
        <v>23</v>
      </c>
      <c r="D24" s="22">
        <v>0.02</v>
      </c>
      <c r="E24" s="22">
        <v>0.02</v>
      </c>
      <c r="F24" s="22">
        <v>0.02</v>
      </c>
      <c r="G24" s="22">
        <v>0.02</v>
      </c>
      <c r="H24" s="22">
        <v>0.02</v>
      </c>
    </row>
    <row r="25" spans="1:8" x14ac:dyDescent="0.25">
      <c r="D25" s="17"/>
    </row>
    <row r="26" spans="1:8" x14ac:dyDescent="0.25">
      <c r="A26" s="4" t="s">
        <v>28</v>
      </c>
    </row>
    <row r="27" spans="1:8" x14ac:dyDescent="0.25">
      <c r="A27" s="2" t="s">
        <v>58</v>
      </c>
      <c r="B27" s="2" t="s">
        <v>59</v>
      </c>
      <c r="C27" s="2" t="s">
        <v>1</v>
      </c>
      <c r="D27" s="5">
        <f>2023+D9</f>
        <v>2025</v>
      </c>
      <c r="E27" s="5">
        <f>2023+E9</f>
        <v>2025</v>
      </c>
      <c r="F27" s="5">
        <f>2023+F9</f>
        <v>2025</v>
      </c>
      <c r="G27" s="5">
        <f>2023+G9</f>
        <v>2025</v>
      </c>
      <c r="H27" s="5">
        <f>2023+H9</f>
        <v>2025</v>
      </c>
    </row>
    <row r="28" spans="1:8" x14ac:dyDescent="0.25">
      <c r="B28" s="2" t="s">
        <v>60</v>
      </c>
      <c r="C28" s="2" t="s">
        <v>33</v>
      </c>
      <c r="D28" s="2">
        <v>53.89</v>
      </c>
      <c r="E28" s="2">
        <v>53.89</v>
      </c>
      <c r="F28" s="2">
        <v>53.89</v>
      </c>
      <c r="G28" s="2">
        <v>53.89</v>
      </c>
      <c r="H28" s="2">
        <v>53.89</v>
      </c>
    </row>
    <row r="29" spans="1:8" x14ac:dyDescent="0.25">
      <c r="A29" s="2" t="s">
        <v>29</v>
      </c>
      <c r="B29" s="18" t="s">
        <v>30</v>
      </c>
      <c r="C29" s="2" t="s">
        <v>23</v>
      </c>
      <c r="D29" s="22">
        <v>0.1</v>
      </c>
      <c r="E29" s="22">
        <v>0.1</v>
      </c>
      <c r="F29" s="22">
        <v>0.1</v>
      </c>
      <c r="G29" s="22">
        <v>0.1</v>
      </c>
      <c r="H29" s="22">
        <v>0.1</v>
      </c>
    </row>
    <row r="30" spans="1:8" x14ac:dyDescent="0.25">
      <c r="A30" s="8" t="s">
        <v>31</v>
      </c>
      <c r="B30" s="2" t="s">
        <v>32</v>
      </c>
      <c r="C30" s="2" t="s">
        <v>33</v>
      </c>
      <c r="D30" s="16">
        <v>2.5</v>
      </c>
      <c r="E30" s="16">
        <v>2.5</v>
      </c>
      <c r="F30" s="16">
        <v>2.5</v>
      </c>
      <c r="G30" s="16">
        <v>2</v>
      </c>
      <c r="H30" s="15">
        <v>0.25</v>
      </c>
    </row>
    <row r="32" spans="1:8" x14ac:dyDescent="0.25">
      <c r="A32" s="4" t="s">
        <v>34</v>
      </c>
    </row>
    <row r="33" spans="1:8" x14ac:dyDescent="0.25">
      <c r="A33" s="2" t="s">
        <v>14</v>
      </c>
      <c r="B33" s="2" t="s">
        <v>35</v>
      </c>
      <c r="C33" s="2" t="s">
        <v>36</v>
      </c>
      <c r="D33" s="9">
        <v>0.02</v>
      </c>
      <c r="E33" s="9">
        <v>0.02</v>
      </c>
      <c r="F33" s="9">
        <v>0.02</v>
      </c>
      <c r="G33" s="9">
        <v>0.02</v>
      </c>
      <c r="H33" s="9">
        <v>0.02</v>
      </c>
    </row>
    <row r="34" spans="1:8" x14ac:dyDescent="0.25">
      <c r="D34" s="17"/>
      <c r="E34" s="17"/>
      <c r="F34" s="17"/>
    </row>
  </sheetData>
  <mergeCells count="1">
    <mergeCell ref="D1:H1"/>
  </mergeCells>
  <pageMargins left="0.7" right="0.7" top="0.75" bottom="0.75" header="0.3" footer="0.3"/>
  <pageSetup paperSize="9"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9B4E-87D2-0749-8374-C6C657F91528}">
  <sheetPr>
    <pageSetUpPr fitToPage="1"/>
  </sheetPr>
  <dimension ref="A1:H30"/>
  <sheetViews>
    <sheetView zoomScale="150" workbookViewId="0">
      <selection activeCell="A2" sqref="A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8" x14ac:dyDescent="0.25">
      <c r="A1" s="1" t="s">
        <v>83</v>
      </c>
      <c r="D1" s="37" t="s">
        <v>66</v>
      </c>
      <c r="E1" s="37"/>
      <c r="F1" s="37"/>
      <c r="G1" s="37"/>
      <c r="H1" s="37"/>
    </row>
    <row r="2" spans="1:8" x14ac:dyDescent="0.25">
      <c r="A2" s="2" t="s">
        <v>0</v>
      </c>
      <c r="B2" s="2" t="s">
        <v>1</v>
      </c>
      <c r="C2" s="2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</row>
    <row r="3" spans="1:8" x14ac:dyDescent="0.25">
      <c r="A3" s="2" t="s">
        <v>67</v>
      </c>
      <c r="B3" s="2" t="s">
        <v>1</v>
      </c>
      <c r="C3" s="2" t="s">
        <v>2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</row>
    <row r="5" spans="1:8" x14ac:dyDescent="0.25">
      <c r="A5" s="4" t="s">
        <v>3</v>
      </c>
    </row>
    <row r="6" spans="1:8" x14ac:dyDescent="0.25">
      <c r="A6" s="2" t="s">
        <v>4</v>
      </c>
      <c r="B6" s="2" t="s">
        <v>5</v>
      </c>
      <c r="C6" s="2" t="s">
        <v>2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</row>
    <row r="7" spans="1:8" x14ac:dyDescent="0.25">
      <c r="A7" s="2" t="s">
        <v>37</v>
      </c>
      <c r="B7" s="2" t="s">
        <v>6</v>
      </c>
      <c r="C7" s="2" t="s">
        <v>7</v>
      </c>
      <c r="D7" s="26" t="s">
        <v>78</v>
      </c>
      <c r="E7" s="26" t="s">
        <v>78</v>
      </c>
      <c r="F7" s="26" t="s">
        <v>78</v>
      </c>
      <c r="G7" s="26" t="s">
        <v>78</v>
      </c>
      <c r="H7" s="26" t="s">
        <v>78</v>
      </c>
    </row>
    <row r="8" spans="1:8" x14ac:dyDescent="0.25">
      <c r="A8" s="2" t="s">
        <v>56</v>
      </c>
      <c r="B8" s="2" t="s">
        <v>57</v>
      </c>
      <c r="C8" s="2" t="s">
        <v>20</v>
      </c>
      <c r="D8" s="25" t="s">
        <v>61</v>
      </c>
      <c r="E8" s="25" t="s">
        <v>61</v>
      </c>
      <c r="F8" s="25" t="s">
        <v>61</v>
      </c>
      <c r="G8" s="25" t="s">
        <v>61</v>
      </c>
      <c r="H8" s="25" t="s">
        <v>61</v>
      </c>
    </row>
    <row r="9" spans="1:8" x14ac:dyDescent="0.25">
      <c r="D9" s="27"/>
      <c r="E9" s="27"/>
      <c r="F9" s="27"/>
      <c r="G9" s="27"/>
      <c r="H9" s="27"/>
    </row>
    <row r="10" spans="1:8" x14ac:dyDescent="0.25">
      <c r="A10" s="4" t="s">
        <v>8</v>
      </c>
      <c r="D10" s="27"/>
      <c r="E10" s="27"/>
      <c r="F10" s="27"/>
      <c r="G10" s="27"/>
      <c r="H10" s="27"/>
    </row>
    <row r="11" spans="1:8" x14ac:dyDescent="0.25">
      <c r="A11" s="2" t="s">
        <v>38</v>
      </c>
      <c r="B11" s="2" t="s">
        <v>9</v>
      </c>
      <c r="C11" s="2" t="s">
        <v>10</v>
      </c>
      <c r="D11" s="25" t="s">
        <v>61</v>
      </c>
      <c r="E11" s="25" t="s">
        <v>61</v>
      </c>
      <c r="F11" s="25" t="s">
        <v>61</v>
      </c>
      <c r="G11" s="25" t="s">
        <v>61</v>
      </c>
      <c r="H11" s="25" t="s">
        <v>61</v>
      </c>
    </row>
    <row r="12" spans="1:8" x14ac:dyDescent="0.25">
      <c r="A12" s="2" t="s">
        <v>11</v>
      </c>
      <c r="B12" s="2" t="s">
        <v>12</v>
      </c>
      <c r="C12" s="2" t="s">
        <v>13</v>
      </c>
      <c r="D12" s="26" t="s">
        <v>62</v>
      </c>
      <c r="E12" s="26" t="s">
        <v>62</v>
      </c>
      <c r="F12" s="26" t="s">
        <v>62</v>
      </c>
      <c r="G12" s="26" t="s">
        <v>62</v>
      </c>
      <c r="H12" s="26" t="s">
        <v>62</v>
      </c>
    </row>
    <row r="13" spans="1:8" x14ac:dyDescent="0.25">
      <c r="A13" s="2" t="s">
        <v>79</v>
      </c>
      <c r="B13" s="2" t="s">
        <v>80</v>
      </c>
      <c r="C13" s="2" t="s">
        <v>81</v>
      </c>
      <c r="D13" s="25" t="s">
        <v>61</v>
      </c>
      <c r="E13" s="25" t="s">
        <v>61</v>
      </c>
      <c r="F13" s="25" t="s">
        <v>61</v>
      </c>
      <c r="G13" s="25" t="s">
        <v>61</v>
      </c>
      <c r="H13" s="25" t="s">
        <v>61</v>
      </c>
    </row>
    <row r="14" spans="1:8" x14ac:dyDescent="0.25">
      <c r="A14" s="2" t="s">
        <v>14</v>
      </c>
      <c r="B14" s="2" t="s">
        <v>15</v>
      </c>
      <c r="C14" s="2" t="s">
        <v>13</v>
      </c>
      <c r="D14" s="25" t="s">
        <v>61</v>
      </c>
      <c r="E14" s="25" t="s">
        <v>61</v>
      </c>
      <c r="F14" s="25" t="s">
        <v>61</v>
      </c>
      <c r="G14" s="25" t="s">
        <v>61</v>
      </c>
      <c r="H14" s="25" t="s">
        <v>61</v>
      </c>
    </row>
    <row r="15" spans="1:8" x14ac:dyDescent="0.25">
      <c r="D15" s="27"/>
      <c r="E15" s="28"/>
      <c r="F15" s="28"/>
      <c r="G15" s="28"/>
      <c r="H15" s="28"/>
    </row>
    <row r="16" spans="1:8" x14ac:dyDescent="0.25">
      <c r="A16" s="2" t="s">
        <v>82</v>
      </c>
      <c r="B16" s="2" t="s">
        <v>74</v>
      </c>
      <c r="C16" s="2" t="s">
        <v>75</v>
      </c>
      <c r="D16" s="25" t="s">
        <v>61</v>
      </c>
      <c r="E16" s="25" t="s">
        <v>61</v>
      </c>
      <c r="F16" s="25" t="s">
        <v>61</v>
      </c>
      <c r="G16" s="25" t="s">
        <v>61</v>
      </c>
      <c r="H16" s="25" t="s">
        <v>61</v>
      </c>
    </row>
    <row r="17" spans="1:8" x14ac:dyDescent="0.25">
      <c r="A17" s="2" t="s">
        <v>76</v>
      </c>
      <c r="B17" s="2" t="s">
        <v>77</v>
      </c>
      <c r="C17" s="2" t="s">
        <v>10</v>
      </c>
      <c r="D17" s="25" t="s">
        <v>61</v>
      </c>
      <c r="E17" s="25" t="s">
        <v>61</v>
      </c>
      <c r="F17" s="25" t="s">
        <v>61</v>
      </c>
      <c r="G17" s="25" t="s">
        <v>61</v>
      </c>
      <c r="H17" s="25" t="s">
        <v>61</v>
      </c>
    </row>
    <row r="18" spans="1:8" x14ac:dyDescent="0.25">
      <c r="D18" s="27"/>
      <c r="E18" s="27"/>
      <c r="F18" s="27"/>
      <c r="G18" s="27"/>
      <c r="H18" s="27"/>
    </row>
    <row r="19" spans="1:8" x14ac:dyDescent="0.25">
      <c r="A19" s="4" t="s">
        <v>17</v>
      </c>
      <c r="D19" s="27"/>
      <c r="E19" s="27"/>
      <c r="F19" s="27"/>
      <c r="G19" s="27"/>
      <c r="H19" s="27"/>
    </row>
    <row r="20" spans="1:8" x14ac:dyDescent="0.25">
      <c r="A20" s="2" t="s">
        <v>18</v>
      </c>
      <c r="B20" s="2" t="s">
        <v>19</v>
      </c>
      <c r="C20" s="2" t="s">
        <v>20</v>
      </c>
      <c r="D20" s="27">
        <v>35</v>
      </c>
      <c r="E20" s="27">
        <v>35</v>
      </c>
      <c r="F20" s="27">
        <v>35</v>
      </c>
      <c r="G20" s="27">
        <v>35</v>
      </c>
      <c r="H20" s="27">
        <v>35</v>
      </c>
    </row>
    <row r="21" spans="1:8" x14ac:dyDescent="0.25">
      <c r="A21" s="2" t="s">
        <v>21</v>
      </c>
      <c r="B21" s="18" t="s">
        <v>22</v>
      </c>
      <c r="C21" s="2" t="s">
        <v>23</v>
      </c>
      <c r="D21" s="25" t="s">
        <v>61</v>
      </c>
      <c r="E21" s="25" t="s">
        <v>61</v>
      </c>
      <c r="F21" s="25" t="s">
        <v>61</v>
      </c>
      <c r="G21" s="25" t="s">
        <v>61</v>
      </c>
      <c r="H21" s="25" t="s">
        <v>61</v>
      </c>
    </row>
    <row r="22" spans="1:8" x14ac:dyDescent="0.25">
      <c r="A22" s="2" t="s">
        <v>24</v>
      </c>
      <c r="B22" s="2" t="s">
        <v>25</v>
      </c>
      <c r="C22" s="2" t="s">
        <v>23</v>
      </c>
      <c r="D22" s="25" t="s">
        <v>61</v>
      </c>
      <c r="E22" s="25" t="s">
        <v>61</v>
      </c>
      <c r="F22" s="25" t="s">
        <v>61</v>
      </c>
      <c r="G22" s="25" t="s">
        <v>61</v>
      </c>
      <c r="H22" s="25" t="s">
        <v>61</v>
      </c>
    </row>
    <row r="23" spans="1:8" x14ac:dyDescent="0.25">
      <c r="A23" s="2" t="s">
        <v>26</v>
      </c>
      <c r="B23" s="2" t="s">
        <v>27</v>
      </c>
      <c r="C23" s="2" t="s">
        <v>23</v>
      </c>
      <c r="D23" s="25" t="s">
        <v>61</v>
      </c>
      <c r="E23" s="25" t="s">
        <v>61</v>
      </c>
      <c r="F23" s="25" t="s">
        <v>61</v>
      </c>
      <c r="G23" s="25" t="s">
        <v>61</v>
      </c>
      <c r="H23" s="25" t="s">
        <v>61</v>
      </c>
    </row>
    <row r="24" spans="1:8" x14ac:dyDescent="0.25">
      <c r="D24" s="29"/>
      <c r="E24" s="27"/>
      <c r="F24" s="27"/>
      <c r="G24" s="27"/>
      <c r="H24" s="27"/>
    </row>
    <row r="25" spans="1:8" x14ac:dyDescent="0.25">
      <c r="A25" s="4" t="s">
        <v>28</v>
      </c>
      <c r="D25" s="27"/>
      <c r="E25" s="27"/>
      <c r="F25" s="27"/>
      <c r="G25" s="27"/>
      <c r="H25" s="27"/>
    </row>
    <row r="26" spans="1:8" x14ac:dyDescent="0.25">
      <c r="A26" s="2" t="s">
        <v>29</v>
      </c>
      <c r="B26" s="18" t="s">
        <v>30</v>
      </c>
      <c r="C26" s="2" t="s">
        <v>23</v>
      </c>
      <c r="D26" s="25" t="s">
        <v>61</v>
      </c>
      <c r="E26" s="25" t="s">
        <v>61</v>
      </c>
      <c r="F26" s="25" t="s">
        <v>61</v>
      </c>
      <c r="G26" s="25" t="s">
        <v>61</v>
      </c>
      <c r="H26" s="25" t="s">
        <v>61</v>
      </c>
    </row>
    <row r="27" spans="1:8" x14ac:dyDescent="0.25">
      <c r="A27" s="8" t="s">
        <v>31</v>
      </c>
      <c r="B27" s="2" t="s">
        <v>32</v>
      </c>
      <c r="C27" s="2" t="s">
        <v>33</v>
      </c>
      <c r="D27" s="19" t="s">
        <v>63</v>
      </c>
      <c r="E27" s="19" t="s">
        <v>63</v>
      </c>
      <c r="F27" s="19" t="s">
        <v>63</v>
      </c>
      <c r="G27" s="19" t="s">
        <v>63</v>
      </c>
      <c r="H27" s="19" t="s">
        <v>63</v>
      </c>
    </row>
    <row r="28" spans="1:8" x14ac:dyDescent="0.25">
      <c r="D28" s="27"/>
      <c r="E28" s="27"/>
      <c r="F28" s="27"/>
      <c r="G28" s="27"/>
      <c r="H28" s="27"/>
    </row>
    <row r="29" spans="1:8" x14ac:dyDescent="0.25">
      <c r="A29" s="4" t="s">
        <v>34</v>
      </c>
      <c r="D29" s="27"/>
      <c r="E29" s="27"/>
      <c r="F29" s="27"/>
      <c r="G29" s="27"/>
      <c r="H29" s="27"/>
    </row>
    <row r="30" spans="1:8" x14ac:dyDescent="0.25">
      <c r="A30" s="2" t="s">
        <v>14</v>
      </c>
      <c r="B30" s="2" t="s">
        <v>35</v>
      </c>
      <c r="C30" s="2" t="s">
        <v>36</v>
      </c>
      <c r="D30" s="25" t="s">
        <v>61</v>
      </c>
      <c r="E30" s="25" t="s">
        <v>61</v>
      </c>
      <c r="F30" s="25" t="s">
        <v>61</v>
      </c>
      <c r="G30" s="25" t="s">
        <v>61</v>
      </c>
      <c r="H30" s="25" t="s">
        <v>61</v>
      </c>
    </row>
  </sheetData>
  <mergeCells count="1">
    <mergeCell ref="D1:H1"/>
  </mergeCells>
  <pageMargins left="0.7" right="0.7" top="0.75" bottom="0.75" header="0.3" footer="0.3"/>
  <pageSetup paperSize="9" scale="5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E4FB5-893C-43FE-9B4B-905D1BF3D492}"/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4ba004b-9e9a-49ed-84ff-f3311c109b55"/>
    <ds:schemaRef ds:uri="http://purl.org/dc/elements/1.1/"/>
    <ds:schemaRef ds:uri="http://purl.org/dc/terms/"/>
    <ds:schemaRef ds:uri="http://purl.org/dc/dcmitype/"/>
    <ds:schemaRef ds:uri="d2020712-424a-4400-ad0c-f33a0c7e77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VALEURS DE REFERENCE</vt:lpstr>
      <vt:lpstr>VALEURS SUR DOSSIER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Frédérick Garot</cp:lastModifiedBy>
  <dcterms:created xsi:type="dcterms:W3CDTF">2021-12-29T12:27:39Z</dcterms:created>
  <dcterms:modified xsi:type="dcterms:W3CDTF">2022-01-13T17:57:57Z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