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15" yWindow="120" windowWidth="11475" windowHeight="5520" tabRatio="760" activeTab="2"/>
  </bookViews>
  <sheets>
    <sheet name="Couverture" sheetId="1" r:id="rId1"/>
    <sheet name="An.7_dde_attest" sheetId="2" r:id="rId2"/>
    <sheet name="An.8_réal" sheetId="3" r:id="rId3"/>
  </sheets>
  <definedNames>
    <definedName name="_Ref59261893" localSheetId="0">'Couverture'!#REF!</definedName>
    <definedName name="_Toc61404910" localSheetId="0">'Couverture'!#REF!</definedName>
    <definedName name="_Toc61404911" localSheetId="0">'Couverture'!#REF!</definedName>
    <definedName name="_Toc61404912" localSheetId="0">'Couverture'!#REF!</definedName>
    <definedName name="_Toc61404913" localSheetId="0">'Couverture'!#REF!</definedName>
    <definedName name="_xlnm.Print_Area" localSheetId="1">'An.7_dde_attest'!$B$1:$F$114</definedName>
    <definedName name="_xlnm.Print_Area" localSheetId="2">'An.8_réal'!$B$1:$I$204</definedName>
    <definedName name="_xlnm.Print_Area" localSheetId="0">'Couverture'!$B$1:$E$6</definedName>
    <definedName name="_xlnm.Print_Titles" localSheetId="1">'An.7_dde_attest'!$1:$2</definedName>
    <definedName name="_xlnm.Print_Titles" localSheetId="2">'An.8_réal'!$1:$2</definedName>
  </definedNames>
  <calcPr fullCalcOnLoad="1"/>
</workbook>
</file>

<file path=xl/comments2.xml><?xml version="1.0" encoding="utf-8"?>
<comments xmlns="http://schemas.openxmlformats.org/spreadsheetml/2006/main">
  <authors>
    <author>BBRI User</author>
  </authors>
  <commentList>
    <comment ref="E51" authorId="0">
      <text>
        <r>
          <rPr>
            <b/>
            <sz val="8"/>
            <rFont val="Tahoma"/>
            <family val="0"/>
          </rPr>
          <t>Indiquez le numéro de référence qui vous a été communiqué pour vos échanges avec l'équipe universitaire en charge de l'analyse de votre dossier</t>
        </r>
        <r>
          <rPr>
            <sz val="8"/>
            <rFont val="Tahoma"/>
            <family val="0"/>
          </rPr>
          <t xml:space="preserve">
</t>
        </r>
      </text>
    </comment>
  </commentList>
</comments>
</file>

<file path=xl/comments3.xml><?xml version="1.0" encoding="utf-8"?>
<comments xmlns="http://schemas.openxmlformats.org/spreadsheetml/2006/main">
  <authors>
    <author>Nicolas Heijmans</author>
  </authors>
  <commentList>
    <comment ref="C98" authorId="0">
      <text>
        <r>
          <rPr>
            <b/>
            <sz val="8"/>
            <rFont val="Tahoma"/>
            <family val="0"/>
          </rPr>
          <t>Il convient de cocher la case "Autre" si le système de ventilation intègre des équipements plus spécifiques tels que : récupération, recyclage...</t>
        </r>
      </text>
    </comment>
  </commentList>
</comments>
</file>

<file path=xl/sharedStrings.xml><?xml version="1.0" encoding="utf-8"?>
<sst xmlns="http://schemas.openxmlformats.org/spreadsheetml/2006/main" count="214" uniqueCount="137">
  <si>
    <r>
      <t xml:space="preserve">Encadrement technique, administratif 
et promotionnel de l’action
</t>
    </r>
    <r>
      <rPr>
        <b/>
        <u val="single"/>
        <sz val="10"/>
        <rFont val="Geneva"/>
        <family val="0"/>
      </rPr>
      <t>Equipes partenaires</t>
    </r>
    <r>
      <rPr>
        <b/>
        <sz val="10"/>
        <rFont val="Geneva"/>
        <family val="0"/>
      </rPr>
      <t xml:space="preserve"> :
CSTC-CCW-FPMS-IFAPME-UCL-ULg
</t>
    </r>
    <r>
      <rPr>
        <b/>
        <u val="single"/>
        <sz val="10"/>
        <rFont val="Geneva"/>
        <family val="0"/>
      </rPr>
      <t>Coordination</t>
    </r>
    <r>
      <rPr>
        <b/>
        <sz val="10"/>
        <rFont val="Geneva"/>
        <family val="0"/>
      </rPr>
      <t xml:space="preserve"> : CSTC</t>
    </r>
  </si>
  <si>
    <t>…………………………………</t>
  </si>
  <si>
    <t>Représentant (nom/prénom) :</t>
  </si>
  <si>
    <t>Code postal :</t>
  </si>
  <si>
    <t>Localité :</t>
  </si>
  <si>
    <r>
      <t>A</t>
    </r>
    <r>
      <rPr>
        <b/>
        <vertAlign val="subscript"/>
        <sz val="8"/>
        <rFont val="Helvetica"/>
        <family val="2"/>
      </rPr>
      <t>T</t>
    </r>
  </si>
  <si>
    <r>
      <t>n</t>
    </r>
    <r>
      <rPr>
        <sz val="10"/>
        <rFont val="Times New Roman"/>
        <family val="1"/>
      </rPr>
      <t xml:space="preserve">       </t>
    </r>
    <r>
      <rPr>
        <b/>
        <u val="single"/>
        <sz val="10"/>
        <rFont val="Helvetica"/>
        <family val="2"/>
      </rPr>
      <t>Critère 2</t>
    </r>
    <r>
      <rPr>
        <b/>
        <sz val="10"/>
        <rFont val="Helvetica"/>
        <family val="2"/>
      </rPr>
      <t> : Niveau d’isolation thermique globale ou Besoins nets en énergie</t>
    </r>
  </si>
  <si>
    <r>
      <t>n</t>
    </r>
    <r>
      <rPr>
        <sz val="10"/>
        <rFont val="Times New Roman"/>
        <family val="1"/>
      </rPr>
      <t xml:space="preserve">      </t>
    </r>
    <r>
      <rPr>
        <b/>
        <u val="single"/>
        <sz val="10"/>
        <rFont val="Helvetica"/>
        <family val="2"/>
      </rPr>
      <t>Critère 3</t>
    </r>
    <r>
      <rPr>
        <b/>
        <sz val="10"/>
        <rFont val="Helvetica"/>
        <family val="2"/>
      </rPr>
      <t> : Système de ventilation</t>
    </r>
  </si>
  <si>
    <r>
      <t>k</t>
    </r>
    <r>
      <rPr>
        <vertAlign val="subscript"/>
        <sz val="8"/>
        <rFont val="Helvetica"/>
        <family val="2"/>
      </rPr>
      <t>s</t>
    </r>
  </si>
  <si>
    <t>Tél :</t>
  </si>
  <si>
    <t>GSM :</t>
  </si>
  <si>
    <t>Fax :</t>
  </si>
  <si>
    <t>E-mail :</t>
  </si>
  <si>
    <t>Adresse :</t>
  </si>
  <si>
    <t>Nom et prénom :</t>
  </si>
  <si>
    <t>Nom :</t>
  </si>
  <si>
    <t>valeur centrale</t>
  </si>
  <si>
    <r>
      <t xml:space="preserve">    un niveau K </t>
    </r>
    <r>
      <rPr>
        <sz val="8"/>
        <rFont val="Symbol"/>
        <family val="1"/>
      </rPr>
      <t>£</t>
    </r>
    <r>
      <rPr>
        <sz val="8"/>
        <rFont val="Helvetica"/>
        <family val="2"/>
      </rPr>
      <t> K45 ;</t>
    </r>
  </si>
  <si>
    <t>le</t>
  </si>
  <si>
    <r>
      <t xml:space="preserve">   </t>
    </r>
    <r>
      <rPr>
        <vertAlign val="subscript"/>
        <sz val="8"/>
        <color indexed="10"/>
        <rFont val="Times New Roman"/>
        <family val="1"/>
      </rPr>
      <t xml:space="preserve">   </t>
    </r>
    <r>
      <rPr>
        <b/>
        <u val="single"/>
        <sz val="8"/>
        <color indexed="10"/>
        <rFont val="Helvetica"/>
        <family val="2"/>
      </rPr>
      <t>ou</t>
    </r>
    <r>
      <rPr>
        <sz val="8"/>
        <rFont val="Helvetica"/>
        <family val="2"/>
      </rPr>
      <t xml:space="preserve"> des besoins nets en énergie de chauffage par m² de plancher chauffé be </t>
    </r>
    <r>
      <rPr>
        <sz val="8"/>
        <rFont val="Symbol"/>
        <family val="1"/>
      </rPr>
      <t>£</t>
    </r>
    <r>
      <rPr>
        <sz val="8"/>
        <rFont val="Helvetica"/>
        <family val="2"/>
      </rPr>
      <t> be</t>
    </r>
    <r>
      <rPr>
        <vertAlign val="subscript"/>
        <sz val="8"/>
        <rFont val="Helvetica"/>
        <family val="2"/>
      </rPr>
      <t xml:space="preserve">max45 </t>
    </r>
    <r>
      <rPr>
        <sz val="8"/>
        <rFont val="Helvetica"/>
        <family val="2"/>
      </rPr>
      <t>=be</t>
    </r>
    <r>
      <rPr>
        <vertAlign val="subscript"/>
        <sz val="8"/>
        <rFont val="Helvetica"/>
        <family val="2"/>
      </rPr>
      <t xml:space="preserve">372 </t>
    </r>
    <r>
      <rPr>
        <sz val="8"/>
        <rFont val="Helvetica"/>
        <family val="2"/>
      </rPr>
      <t>.</t>
    </r>
  </si>
  <si>
    <r>
      <t xml:space="preserve">Entreprise partenaire </t>
    </r>
    <r>
      <rPr>
        <i/>
        <sz val="8"/>
        <rFont val="Helvetica"/>
        <family val="2"/>
      </rPr>
      <t>"Construire avec l'énergie!"</t>
    </r>
    <r>
      <rPr>
        <sz val="8"/>
        <rFont val="Helvetica"/>
        <family val="2"/>
      </rPr>
      <t xml:space="preserve"> n° 1 :</t>
    </r>
  </si>
  <si>
    <r>
      <t xml:space="preserve">Entreprise partenaire </t>
    </r>
    <r>
      <rPr>
        <i/>
        <sz val="8"/>
        <rFont val="Helvetica"/>
        <family val="2"/>
      </rPr>
      <t>"Construire avec l'énergie!"</t>
    </r>
    <r>
      <rPr>
        <sz val="8"/>
        <rFont val="Helvetica"/>
        <family val="2"/>
      </rPr>
      <t xml:space="preserve"> n° 2 :</t>
    </r>
  </si>
  <si>
    <r>
      <t xml:space="preserve">Entreprise partenaire </t>
    </r>
    <r>
      <rPr>
        <i/>
        <sz val="8"/>
        <rFont val="Helvetica"/>
        <family val="2"/>
      </rPr>
      <t>"Construire avec l'énergie!"</t>
    </r>
    <r>
      <rPr>
        <sz val="8"/>
        <rFont val="Helvetica"/>
        <family val="2"/>
      </rPr>
      <t xml:space="preserve"> n° 3 :</t>
    </r>
  </si>
  <si>
    <r>
      <t xml:space="preserve">Entreprise partenaire </t>
    </r>
    <r>
      <rPr>
        <i/>
        <sz val="8"/>
        <rFont val="Helvetica"/>
        <family val="2"/>
      </rPr>
      <t>"Construire avec l'énergie!"</t>
    </r>
    <r>
      <rPr>
        <sz val="8"/>
        <rFont val="Helvetica"/>
        <family val="2"/>
      </rPr>
      <t xml:space="preserve"> n° 4 :</t>
    </r>
  </si>
  <si>
    <t>3.  Murs et parois opaques entre le volume protégé et…</t>
  </si>
  <si>
    <t>l’air extérieur</t>
  </si>
  <si>
    <t>un local non chauffé non à l’abri du gel</t>
  </si>
  <si>
    <t>un local non chauffé à l’abri du gel</t>
  </si>
  <si>
    <t>le sol</t>
  </si>
  <si>
    <t>5.  Planchers entre le volume protégé et…</t>
  </si>
  <si>
    <t>valeur globale</t>
  </si>
  <si>
    <r>
      <t xml:space="preserve">Eléments du système choisi </t>
    </r>
    <r>
      <rPr>
        <sz val="7"/>
        <rFont val="Helvetica"/>
        <family val="2"/>
      </rPr>
      <t>(chaudière, régulation, …)</t>
    </r>
  </si>
  <si>
    <t>partenaire "Construire avec l'énergie!", certifie que les travaux de gros œuvre et de second œuvre relatifs à l’enveloppe et aux installations sont terminés dans le logement ci-mentionné.</t>
  </si>
  <si>
    <t>Je sollicite dès lors auprès du Ministre en charge de l’Energie la délivrance de l’attestation "Construire avec l'énergie!" pour ce logement.</t>
  </si>
  <si>
    <r>
      <t xml:space="preserve">Je joins en annexe la grille des caractéristiques </t>
    </r>
    <r>
      <rPr>
        <i/>
        <sz val="8"/>
        <rFont val="Helvetica"/>
        <family val="2"/>
      </rPr>
      <t>"Construire avec l'énergie!"</t>
    </r>
    <r>
      <rPr>
        <sz val="8"/>
        <rFont val="Helvetica"/>
        <family val="2"/>
      </rPr>
      <t xml:space="preserve"> de réalisation,</t>
    </r>
    <r>
      <rPr>
        <i/>
        <sz val="8"/>
        <rFont val="Helvetica"/>
        <family val="2"/>
      </rPr>
      <t xml:space="preserve"> </t>
    </r>
    <r>
      <rPr>
        <sz val="8"/>
        <rFont val="Helvetica"/>
        <family val="2"/>
      </rPr>
      <t>dûment complétée des données relatives à l’exécution du chantier.</t>
    </r>
  </si>
  <si>
    <t>Annexe 8 : Grille des caractéristiques "Construire avec l'énergie!" de réalisation</t>
  </si>
  <si>
    <t>(°)</t>
  </si>
  <si>
    <t>Orien-tation</t>
  </si>
  <si>
    <t>Pente</t>
  </si>
  <si>
    <t>L'architecte</t>
  </si>
  <si>
    <r>
      <t xml:space="preserve">Annexe 7 : Demande de délivrance de l’attestation </t>
    </r>
    <r>
      <rPr>
        <b/>
        <i/>
        <sz val="12"/>
        <rFont val="Helvetica"/>
        <family val="2"/>
      </rPr>
      <t>"Construire avec l'énergie!"</t>
    </r>
  </si>
  <si>
    <r>
      <t>n</t>
    </r>
    <r>
      <rPr>
        <sz val="10"/>
        <rFont val="Times New Roman"/>
        <family val="1"/>
      </rPr>
      <t xml:space="preserve">       </t>
    </r>
    <r>
      <rPr>
        <b/>
        <u val="single"/>
        <sz val="10"/>
        <rFont val="Helvetica"/>
        <family val="2"/>
      </rPr>
      <t>Critère 4</t>
    </r>
    <r>
      <rPr>
        <b/>
        <sz val="10"/>
        <rFont val="Helvetica"/>
        <family val="2"/>
      </rPr>
      <t> : Caractéristiques de l’installation de chauffage</t>
    </r>
  </si>
  <si>
    <r>
      <t>n</t>
    </r>
    <r>
      <rPr>
        <sz val="10"/>
        <rFont val="Times New Roman"/>
        <family val="1"/>
      </rPr>
      <t xml:space="preserve">       </t>
    </r>
    <r>
      <rPr>
        <b/>
        <u val="single"/>
        <sz val="10"/>
        <rFont val="Helvetica"/>
        <family val="2"/>
      </rPr>
      <t>Critère 5</t>
    </r>
    <r>
      <rPr>
        <b/>
        <sz val="10"/>
        <rFont val="Helvetica"/>
        <family val="2"/>
      </rPr>
      <t> : Caractéristiques de l’installation d’eau chaude sanitaire</t>
    </r>
  </si>
  <si>
    <t xml:space="preserve"> </t>
  </si>
  <si>
    <t>Logement concerné :</t>
  </si>
  <si>
    <t>Localisation de l’ouvrage :</t>
  </si>
  <si>
    <t>Date de dépôt du permis d’urbanisme :</t>
  </si>
  <si>
    <t>Date estimée du début des travaux :</t>
  </si>
  <si>
    <t>Maître de l’ouvrage :</t>
  </si>
  <si>
    <t>Déclaration d’intention du maître de l’ouvrage :</t>
  </si>
  <si>
    <t>Référence Dossier :</t>
  </si>
  <si>
    <t xml:space="preserve">Je soussigné(e), </t>
  </si>
  <si>
    <r>
      <t>Fait à</t>
    </r>
    <r>
      <rPr>
        <b/>
        <sz val="8"/>
        <rFont val="Helvetica"/>
        <family val="2"/>
      </rPr>
      <t xml:space="preserve">                           </t>
    </r>
  </si>
  <si>
    <t>Signature de l'architecte :</t>
  </si>
  <si>
    <t xml:space="preserve">Nom de l’entreprise : </t>
  </si>
  <si>
    <t xml:space="preserve">Titre/fonction : </t>
  </si>
  <si>
    <t>Adresse siège social :</t>
  </si>
  <si>
    <t>Parois de la surface de déperdition du bâtiment</t>
  </si>
  <si>
    <t>(W/m²K)</t>
  </si>
  <si>
    <t>Surfaces</t>
  </si>
  <si>
    <t>(m²)</t>
  </si>
  <si>
    <t>1.  Fenêtres et autres parois translucides :</t>
  </si>
  <si>
    <t>2.  Portes opaques :</t>
  </si>
  <si>
    <t>4.  Toitures et plafonds</t>
  </si>
  <si>
    <t>Système de ventilation selon NBN D50-001</t>
  </si>
  <si>
    <t>Générateurs de chaleur</t>
  </si>
  <si>
    <t>Exigences complémentaires</t>
  </si>
  <si>
    <t>Volume Protégé du bâtiment (m³)</t>
  </si>
  <si>
    <t>Compacité volumique du bâtiment (m)</t>
  </si>
  <si>
    <t>Je certifie que les données fournies sont sincères et complètes.</t>
  </si>
  <si>
    <r>
      <t>n</t>
    </r>
    <r>
      <rPr>
        <sz val="10"/>
        <rFont val="Times New Roman"/>
        <family val="1"/>
      </rPr>
      <t xml:space="preserve">       </t>
    </r>
    <r>
      <rPr>
        <b/>
        <u val="single"/>
        <sz val="10"/>
        <rFont val="Helvetica"/>
        <family val="2"/>
      </rPr>
      <t>Critère 1</t>
    </r>
    <r>
      <rPr>
        <b/>
        <sz val="10"/>
        <rFont val="Helvetica"/>
        <family val="2"/>
      </rPr>
      <t> : Coefficients de transmission thermique</t>
    </r>
  </si>
  <si>
    <r>
      <t xml:space="preserve">Les immeubles de logement </t>
    </r>
    <r>
      <rPr>
        <i/>
        <sz val="8"/>
        <rFont val="Helvetica"/>
        <family val="2"/>
      </rPr>
      <t>"Construire avec l'énergie!"</t>
    </r>
    <r>
      <rPr>
        <b/>
        <sz val="8"/>
        <rFont val="Helvetica"/>
        <family val="2"/>
      </rPr>
      <t xml:space="preserve"> </t>
    </r>
    <r>
      <rPr>
        <sz val="8"/>
        <rFont val="Helvetica"/>
        <family val="2"/>
      </rPr>
      <t>doivent présenter :</t>
    </r>
  </si>
  <si>
    <t>=</t>
  </si>
  <si>
    <t>Entreprises partenaires (facultatif)</t>
  </si>
  <si>
    <t>ou la société/le bureau</t>
  </si>
  <si>
    <r>
      <t>U</t>
    </r>
    <r>
      <rPr>
        <b/>
        <vertAlign val="subscript"/>
        <sz val="8"/>
        <rFont val="Helvetica"/>
        <family val="2"/>
      </rPr>
      <t xml:space="preserve"> calculé</t>
    </r>
  </si>
  <si>
    <r>
      <t>U</t>
    </r>
    <r>
      <rPr>
        <b/>
        <vertAlign val="subscript"/>
        <sz val="8"/>
        <rFont val="Helvetica"/>
        <family val="2"/>
      </rPr>
      <t>max</t>
    </r>
  </si>
  <si>
    <t>portes d’entrée</t>
  </si>
  <si>
    <t/>
  </si>
  <si>
    <r>
      <t>be</t>
    </r>
    <r>
      <rPr>
        <vertAlign val="subscript"/>
        <sz val="8"/>
        <rFont val="Helvetica"/>
        <family val="2"/>
      </rPr>
      <t>372</t>
    </r>
  </si>
  <si>
    <t>Description paroi et/ou nom-n° de la fiche U de référence</t>
  </si>
  <si>
    <t>Date de délivrance  :</t>
  </si>
  <si>
    <t>à remplir par le CSTC</t>
  </si>
  <si>
    <t>(*) Attention! En cas de logement groupé, il est nécessaire de compléter une fiche 8 pour chacune des parties du logement nécessitant le calcul du niveau K (cas d'une succession de maisons mitoyennes par exemple).</t>
  </si>
  <si>
    <r>
      <t xml:space="preserve">projet </t>
    </r>
    <r>
      <rPr>
        <b/>
        <sz val="8"/>
        <color indexed="10"/>
        <rFont val="Helvetica"/>
        <family val="0"/>
      </rPr>
      <t>XXX-XXXX-UNIV</t>
    </r>
  </si>
  <si>
    <t>Administration du projet</t>
  </si>
  <si>
    <r>
      <t>Remarque importante</t>
    </r>
    <r>
      <rPr>
        <sz val="9"/>
        <rFont val="Helvetica"/>
        <family val="2"/>
      </rPr>
      <t xml:space="preserve">: l’ensemble des données reprises dans ce formulaire ont été complétées sur base des évaluations réalisées par l'équipe universitaire d'experts en charge de l'analyse du projet, ainsi que des informations transmises par l'auteur de projet dans le dossier final </t>
    </r>
    <r>
      <rPr>
        <i/>
        <sz val="9"/>
        <rFont val="Helvetica"/>
        <family val="2"/>
      </rPr>
      <t>Construire avec l'énergie</t>
    </r>
    <r>
      <rPr>
        <sz val="9"/>
        <rFont val="Helvetica"/>
        <family val="2"/>
      </rPr>
      <t xml:space="preserve">.
</t>
    </r>
    <r>
      <rPr>
        <b/>
        <sz val="9"/>
        <rFont val="Helvetica"/>
        <family val="2"/>
      </rPr>
      <t xml:space="preserve">Elles concernent l'habitation de </t>
    </r>
    <r>
      <rPr>
        <b/>
        <sz val="9"/>
        <color indexed="10"/>
        <rFont val="Helvetica"/>
        <family val="0"/>
      </rPr>
      <t xml:space="preserve">M. et Mme Xxxxxxx </t>
    </r>
    <r>
      <rPr>
        <b/>
        <sz val="9"/>
        <rFont val="Helvetica"/>
        <family val="2"/>
      </rPr>
      <t xml:space="preserve">(projet </t>
    </r>
    <r>
      <rPr>
        <b/>
        <sz val="9"/>
        <color indexed="10"/>
        <rFont val="Helvetica"/>
        <family val="0"/>
      </rPr>
      <t>234-XXXX-UNIV</t>
    </r>
    <r>
      <rPr>
        <b/>
        <sz val="9"/>
        <rFont val="Helvetica"/>
        <family val="2"/>
      </rPr>
      <t xml:space="preserve">) - architecte: </t>
    </r>
    <r>
      <rPr>
        <b/>
        <sz val="9"/>
        <color indexed="10"/>
        <rFont val="Helvetica"/>
        <family val="0"/>
      </rPr>
      <t>X.Yyyyyyy</t>
    </r>
  </si>
  <si>
    <t>Surface totale de déperdition (m²)</t>
  </si>
  <si>
    <t>2.0/1.6</t>
  </si>
  <si>
    <t>Choisir parmi :</t>
  </si>
  <si>
    <t>valeur globale pour l'élément / 
valeur spécifique pour la partie centrale vitrée</t>
  </si>
  <si>
    <r>
      <t xml:space="preserve">6. Parois mitoyennes 
</t>
    </r>
    <r>
      <rPr>
        <sz val="8"/>
        <rFont val="Helvetica"/>
        <family val="2"/>
      </rPr>
      <t>(entre 2 volumes protégés ou 2 appartements)</t>
    </r>
  </si>
  <si>
    <r>
      <t>K</t>
    </r>
    <r>
      <rPr>
        <vertAlign val="subscript"/>
        <sz val="12"/>
        <rFont val="Helvetica"/>
        <family val="2"/>
      </rPr>
      <t>calculé</t>
    </r>
  </si>
  <si>
    <r>
      <t>be</t>
    </r>
    <r>
      <rPr>
        <vertAlign val="subscript"/>
        <sz val="12"/>
        <rFont val="Helvetica"/>
        <family val="2"/>
      </rPr>
      <t xml:space="preserve">calculé </t>
    </r>
    <r>
      <rPr>
        <sz val="12"/>
        <rFont val="Helvetica"/>
        <family val="2"/>
      </rPr>
      <t>(MJ/m2 an)</t>
    </r>
  </si>
  <si>
    <t>Ouverture d'alimentation réglables (OAR) :</t>
  </si>
  <si>
    <t>Marque</t>
  </si>
  <si>
    <t>Type</t>
  </si>
  <si>
    <t>Ouverture de transfert (OT) :</t>
  </si>
  <si>
    <t>Ouverture d'évacuation réglables (OER) :</t>
  </si>
  <si>
    <t>Chauffage central à eau chaude</t>
  </si>
  <si>
    <t>Choisir le type de système réalisé dans la liste:</t>
  </si>
  <si>
    <t>Chaudière basse température ou à condensation et brûleur à mazout, disposant du label Optimaz</t>
  </si>
  <si>
    <t>Chaudière au gaz :</t>
  </si>
  <si>
    <t>à basse température avec label HR+</t>
  </si>
  <si>
    <t>à condensation disposant du label HR TOP</t>
  </si>
  <si>
    <t>Chaudière à bois à chargement automatique exclusivement monocombustible (satisfaisant à la NBN EN 12809) ; puissance utile nominale &gt;60% (cfr NBN EN 303-5)</t>
  </si>
  <si>
    <t>Appareils à gaz à circuit de combustion étanche porteurs du label HR+</t>
  </si>
  <si>
    <t>Appareils au mazout à circuit de combustion étanche porteurs du label Optimaz</t>
  </si>
  <si>
    <t>Type de système (+ joindre en annexe une motivation de ce choix ainsi qu’un descriptif détaillé):</t>
  </si>
  <si>
    <t>Système de régulation avec horloge programmable sur base hebdomadaire</t>
  </si>
  <si>
    <t>Tuyauteries véhiculant de l’eau chaude en dehors du volume protégé et isolées, avec min.10mm d’isolant dont la valeur lambda &lt;0,065 W/mK</t>
  </si>
  <si>
    <t>Radiateurs et/ou convecteurs avec des vannes thermostatiques</t>
  </si>
  <si>
    <t>Chaudière à circuit de combustion étanche installée dans une cuisine, une salle de bains, un WC ou un local d’habitation (au sens de la norme NBN D 51-003)</t>
  </si>
  <si>
    <t>Chauffage par le sol, les murs ou le plafond avec température de départ de l’eau de chaudière réglée automatiquement en fonction de la température extérieure et sonde de température intérieure pour chaque étage chauffé de la sorte</t>
  </si>
  <si>
    <t>si par le sol : plancher inférieur du volume chauffé isolé</t>
  </si>
  <si>
    <t>Préchauffage par capteurs solaire</t>
  </si>
  <si>
    <t>Chauffe-eau électrique (pour la cuisine)</t>
  </si>
  <si>
    <t xml:space="preserve">à mazout disposant du label Optimaz </t>
  </si>
  <si>
    <t>au gaz disposant du label HR+ ou HR TOP</t>
  </si>
  <si>
    <t>Chauffage par foyers indépendants</t>
  </si>
  <si>
    <t>Autre système</t>
  </si>
  <si>
    <t>Marque, labels,…</t>
  </si>
  <si>
    <t>Appareils à combustion installés dans une cuisine, une salle de bains, un WC ou un local d’habitation (au sens de la norme NBN D 51-003) à circuit de combustion étanche</t>
  </si>
  <si>
    <t>Appareils au gaz sans veilleuse permanente</t>
  </si>
  <si>
    <t>Tuyauteries véhiculant de l’eau chaude en dehors du volume protégé et isolées, avec min.10mm d’isolant dont la valeur lambda &lt;0,065W/mK</t>
  </si>
  <si>
    <r>
      <t xml:space="preserve">Avertissement! </t>
    </r>
    <r>
      <rPr>
        <sz val="8"/>
        <rFont val="Geneva"/>
        <family val="0"/>
      </rPr>
      <t>Les coefficients de transmission thermiques, anciennement nommés k (NBN B 62-002), sont repris dans ce tableau sous la dénomination U, conformément à la dénomination utilisée dans les nouvelles normes européennes (EN ISO 13789).</t>
    </r>
  </si>
  <si>
    <r>
      <t>n</t>
    </r>
    <r>
      <rPr>
        <b/>
        <sz val="10"/>
        <rFont val="Helvetica"/>
        <family val="2"/>
      </rPr>
      <t>       Remarques particulières spécifiques au chantier</t>
    </r>
  </si>
  <si>
    <t>Murs en contact avec ... (par ordre alphabétique)</t>
  </si>
  <si>
    <t>Planchers en contact avec ... (par ordre alphabétique)</t>
  </si>
  <si>
    <t>"Autre"</t>
  </si>
  <si>
    <t>Alimentation mécanique :</t>
  </si>
  <si>
    <t>Extraction mécanique :</t>
  </si>
  <si>
    <t>Autre(s) :</t>
  </si>
  <si>
    <t>Rendement [%]</t>
  </si>
  <si>
    <t>Recyclage</t>
  </si>
  <si>
    <t>Echangeur</t>
  </si>
  <si>
    <t>© NHE</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</si>
</sst>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FB&quot;;\-#,##0\ &quot;FB&quot;"/>
    <numFmt numFmtId="179" formatCode="#,##0\ &quot;FB&quot;;[Red]\-#,##0\ &quot;FB&quot;"/>
    <numFmt numFmtId="180" formatCode="#,##0.00\ &quot;FB&quot;;\-#,##0.00\ &quot;FB&quot;"/>
    <numFmt numFmtId="181" formatCode="#,##0.00\ &quot;FB&quot;;[Red]\-#,##0.00\ &quot;FB&quot;"/>
    <numFmt numFmtId="182" formatCode="_-* #,##0\ &quot;FB&quot;_-;\-* #,##0\ &quot;FB&quot;_-;_-* &quot;-&quot;\ &quot;FB&quot;_-;_-@_-"/>
    <numFmt numFmtId="183" formatCode="_-* #,##0\ _F_B_-;\-* #,##0\ _F_B_-;_-* &quot;-&quot;\ _F_B_-;_-@_-"/>
    <numFmt numFmtId="184" formatCode="_-* #,##0.00\ &quot;FB&quot;_-;\-* #,##0.00\ &quot;FB&quot;_-;_-* &quot;-&quot;??\ &quot;FB&quot;_-;_-@_-"/>
    <numFmt numFmtId="185" formatCode="_-* #,##0.00\ _F_B_-;\-* #,##0.00\ _F_B_-;_-* &quot;-&quot;??\ _F_B_-;_-@_-"/>
    <numFmt numFmtId="186" formatCode="#,##0&quot; Fb&quot;;\-#,##0&quot; Fb&quot;"/>
    <numFmt numFmtId="187" formatCode="#,##0&quot; Fb&quot;;[Red]\-#,##0&quot; Fb&quot;"/>
    <numFmt numFmtId="188" formatCode="#,##0.00&quot; Fb&quot;;\-#,##0.00&quot; Fb&quot;"/>
    <numFmt numFmtId="189" formatCode="#,##0.00&quot; Fb&quot;;[Red]\-#,##0.00&quot; Fb&quot;"/>
    <numFmt numFmtId="190" formatCode="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813]dddd\ d\ mmmm\ yyyy"/>
    <numFmt numFmtId="197" formatCode="d/mm/yyyy;@"/>
    <numFmt numFmtId="198" formatCode="0.000000"/>
    <numFmt numFmtId="199" formatCode="0.0000"/>
    <numFmt numFmtId="200" formatCode="#,##0.000"/>
    <numFmt numFmtId="201" formatCode="#,##0.0000"/>
  </numFmts>
  <fonts count="59">
    <font>
      <sz val="10"/>
      <name val="Geneva"/>
      <family val="0"/>
    </font>
    <font>
      <b/>
      <sz val="10"/>
      <name val="Geneva"/>
      <family val="0"/>
    </font>
    <font>
      <i/>
      <sz val="10"/>
      <name val="Geneva"/>
      <family val="0"/>
    </font>
    <font>
      <b/>
      <i/>
      <sz val="10"/>
      <name val="Geneva"/>
      <family val="0"/>
    </font>
    <font>
      <sz val="8"/>
      <name val="Geneva"/>
      <family val="0"/>
    </font>
    <font>
      <b/>
      <sz val="12"/>
      <name val="Helvetica"/>
      <family val="2"/>
    </font>
    <font>
      <u val="single"/>
      <sz val="10"/>
      <color indexed="12"/>
      <name val="Geneva"/>
      <family val="0"/>
    </font>
    <font>
      <u val="single"/>
      <sz val="10"/>
      <color indexed="36"/>
      <name val="Geneva"/>
      <family val="0"/>
    </font>
    <font>
      <sz val="28"/>
      <color indexed="8"/>
      <name val="Times New Roman"/>
      <family val="0"/>
    </font>
    <font>
      <b/>
      <sz val="10"/>
      <name val="Helvetica"/>
      <family val="2"/>
    </font>
    <font>
      <sz val="8"/>
      <name val="Helvetica"/>
      <family val="2"/>
    </font>
    <font>
      <sz val="9"/>
      <name val="Helvetica"/>
      <family val="2"/>
    </font>
    <font>
      <b/>
      <sz val="8"/>
      <name val="Helvetica"/>
      <family val="2"/>
    </font>
    <font>
      <i/>
      <sz val="8"/>
      <name val="Helvetica"/>
      <family val="2"/>
    </font>
    <font>
      <sz val="12"/>
      <color indexed="60"/>
      <name val="Times New Roman"/>
      <family val="0"/>
    </font>
    <font>
      <i/>
      <sz val="12"/>
      <color indexed="8"/>
      <name val="Times New Roman"/>
      <family val="0"/>
    </font>
    <font>
      <b/>
      <vertAlign val="subscript"/>
      <sz val="8"/>
      <name val="Helvetica"/>
      <family val="2"/>
    </font>
    <font>
      <b/>
      <u val="single"/>
      <sz val="10"/>
      <name val="Helvetica"/>
      <family val="2"/>
    </font>
    <font>
      <vertAlign val="subscript"/>
      <sz val="8"/>
      <name val="Helvetica"/>
      <family val="2"/>
    </font>
    <font>
      <sz val="10"/>
      <name val="Times New Roman"/>
      <family val="1"/>
    </font>
    <font>
      <sz val="10"/>
      <name val="Wingdings"/>
      <family val="0"/>
    </font>
    <font>
      <sz val="8"/>
      <name val="Symbol"/>
      <family val="1"/>
    </font>
    <font>
      <vertAlign val="subscript"/>
      <sz val="8"/>
      <name val="Times New Roman"/>
      <family val="1"/>
    </font>
    <font>
      <b/>
      <sz val="8"/>
      <color indexed="10"/>
      <name val="Helvetica"/>
      <family val="2"/>
    </font>
    <font>
      <sz val="7"/>
      <name val="Helvetica"/>
      <family val="2"/>
    </font>
    <font>
      <b/>
      <sz val="10"/>
      <color indexed="10"/>
      <name val="Helvetica"/>
      <family val="2"/>
    </font>
    <font>
      <b/>
      <sz val="8"/>
      <color indexed="10"/>
      <name val="Arial"/>
      <family val="0"/>
    </font>
    <font>
      <b/>
      <sz val="21"/>
      <color indexed="9"/>
      <name val="Helvetica"/>
      <family val="2"/>
    </font>
    <font>
      <b/>
      <sz val="24"/>
      <color indexed="9"/>
      <name val="Helvetica"/>
      <family val="2"/>
    </font>
    <font>
      <sz val="18"/>
      <name val="Geneva"/>
      <family val="0"/>
    </font>
    <font>
      <b/>
      <sz val="16"/>
      <name val="Geneva"/>
      <family val="0"/>
    </font>
    <font>
      <b/>
      <sz val="22"/>
      <name val="Helvetica"/>
      <family val="2"/>
    </font>
    <font>
      <b/>
      <sz val="8"/>
      <name val="Geneva"/>
      <family val="0"/>
    </font>
    <font>
      <b/>
      <sz val="12"/>
      <color indexed="60"/>
      <name val="Helvetica"/>
      <family val="2"/>
    </font>
    <font>
      <i/>
      <sz val="12"/>
      <color indexed="8"/>
      <name val="Helvetica"/>
      <family val="2"/>
    </font>
    <font>
      <b/>
      <sz val="9"/>
      <name val="Helvetica"/>
      <family val="2"/>
    </font>
    <font>
      <b/>
      <i/>
      <sz val="12"/>
      <name val="Helvetica"/>
      <family val="2"/>
    </font>
    <font>
      <sz val="9"/>
      <name val="Geneva"/>
      <family val="0"/>
    </font>
    <font>
      <i/>
      <sz val="28"/>
      <color indexed="50"/>
      <name val="Helvetica"/>
      <family val="2"/>
    </font>
    <font>
      <sz val="28"/>
      <color indexed="50"/>
      <name val="Helvetica"/>
      <family val="2"/>
    </font>
    <font>
      <b/>
      <sz val="12"/>
      <color indexed="9"/>
      <name val="Helvetica"/>
      <family val="2"/>
    </font>
    <font>
      <vertAlign val="subscript"/>
      <sz val="8"/>
      <color indexed="10"/>
      <name val="Times New Roman"/>
      <family val="1"/>
    </font>
    <font>
      <b/>
      <u val="single"/>
      <sz val="8"/>
      <color indexed="10"/>
      <name val="Helvetica"/>
      <family val="2"/>
    </font>
    <font>
      <b/>
      <u val="single"/>
      <sz val="10"/>
      <name val="Geneva"/>
      <family val="0"/>
    </font>
    <font>
      <i/>
      <sz val="9"/>
      <name val="Helvetica"/>
      <family val="2"/>
    </font>
    <font>
      <b/>
      <sz val="9"/>
      <color indexed="10"/>
      <name val="Helvetica"/>
      <family val="0"/>
    </font>
    <font>
      <b/>
      <sz val="18"/>
      <name val="Geneva"/>
      <family val="0"/>
    </font>
    <font>
      <u val="single"/>
      <sz val="18"/>
      <name val="Geneva"/>
      <family val="0"/>
    </font>
    <font>
      <b/>
      <sz val="22"/>
      <name val="Geneva"/>
      <family val="0"/>
    </font>
    <font>
      <sz val="14"/>
      <name val="Geneva"/>
      <family val="0"/>
    </font>
    <font>
      <vertAlign val="superscript"/>
      <sz val="14"/>
      <name val="Geneva"/>
      <family val="0"/>
    </font>
    <font>
      <sz val="8"/>
      <name val="Tahoma"/>
      <family val="0"/>
    </font>
    <font>
      <b/>
      <sz val="8"/>
      <name val="Tahoma"/>
      <family val="0"/>
    </font>
    <font>
      <u val="single"/>
      <sz val="8"/>
      <name val="Helvetica"/>
      <family val="2"/>
    </font>
    <font>
      <sz val="12"/>
      <name val="Helvetica"/>
      <family val="2"/>
    </font>
    <font>
      <vertAlign val="subscript"/>
      <sz val="12"/>
      <name val="Helvetica"/>
      <family val="2"/>
    </font>
    <font>
      <sz val="8"/>
      <color indexed="9"/>
      <name val="Helvetica"/>
      <family val="2"/>
    </font>
    <font>
      <b/>
      <sz val="10"/>
      <name val="Wingdings"/>
      <family val="0"/>
    </font>
    <font>
      <sz val="8"/>
      <name val="C98"/>
      <family val="0"/>
    </font>
  </fonts>
  <fills count="8">
    <fill>
      <patternFill/>
    </fill>
    <fill>
      <patternFill patternType="gray125"/>
    </fill>
    <fill>
      <patternFill patternType="solid">
        <fgColor indexed="60"/>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s>
  <borders count="36">
    <border>
      <left/>
      <right/>
      <top/>
      <bottom/>
      <diagonal/>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1">
    <xf numFmtId="0" fontId="0" fillId="0" borderId="0" xfId="0" applyAlignment="1">
      <alignment/>
    </xf>
    <xf numFmtId="0" fontId="0" fillId="2" borderId="0" xfId="0" applyFill="1" applyAlignment="1">
      <alignment/>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0" fillId="4" borderId="0" xfId="0" applyFill="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4" fillId="3" borderId="5" xfId="0" applyFont="1" applyFill="1" applyBorder="1" applyAlignment="1" applyProtection="1">
      <alignment vertical="center"/>
      <protection locked="0"/>
    </xf>
    <xf numFmtId="0" fontId="10" fillId="3" borderId="6" xfId="0" applyFont="1" applyFill="1" applyBorder="1" applyAlignment="1" applyProtection="1">
      <alignment horizontal="center" vertical="center" wrapText="1"/>
      <protection locked="0"/>
    </xf>
    <xf numFmtId="49" fontId="4" fillId="3" borderId="0" xfId="0" applyNumberFormat="1" applyFont="1" applyFill="1" applyBorder="1" applyAlignment="1" applyProtection="1">
      <alignment vertical="center"/>
      <protection locked="0"/>
    </xf>
    <xf numFmtId="0" fontId="10" fillId="0" borderId="7" xfId="0" applyFont="1" applyBorder="1" applyAlignment="1" applyProtection="1">
      <alignment horizontal="center" vertical="center" wrapText="1"/>
      <protection/>
    </xf>
    <xf numFmtId="0" fontId="10" fillId="0" borderId="6" xfId="0" applyFont="1" applyFill="1" applyBorder="1" applyAlignment="1" applyProtection="1">
      <alignment horizontal="center" vertical="center" wrapText="1"/>
      <protection/>
    </xf>
    <xf numFmtId="0" fontId="10" fillId="0" borderId="8" xfId="0" applyFont="1" applyBorder="1" applyAlignment="1" applyProtection="1">
      <alignment horizontal="center" vertical="center" wrapText="1"/>
      <protection/>
    </xf>
    <xf numFmtId="0" fontId="10" fillId="0" borderId="6" xfId="0" applyFont="1" applyBorder="1" applyAlignment="1" applyProtection="1">
      <alignment horizontal="center" vertical="center" wrapText="1"/>
      <protection/>
    </xf>
    <xf numFmtId="0" fontId="25" fillId="0" borderId="0" xfId="0" applyFont="1" applyAlignment="1" applyProtection="1">
      <alignment horizontal="right" indent="2"/>
      <protection/>
    </xf>
    <xf numFmtId="0" fontId="10" fillId="0" borderId="7" xfId="0" applyFont="1" applyBorder="1" applyAlignment="1" applyProtection="1">
      <alignment horizontal="center" vertical="top" wrapText="1"/>
      <protection/>
    </xf>
    <xf numFmtId="0" fontId="10" fillId="0" borderId="9" xfId="0" applyFont="1" applyBorder="1" applyAlignment="1" applyProtection="1">
      <alignment horizontal="center" vertical="top" wrapText="1"/>
      <protection/>
    </xf>
    <xf numFmtId="0" fontId="10" fillId="0" borderId="1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0" fontId="0" fillId="0" borderId="1" xfId="0" applyFill="1" applyBorder="1" applyAlignment="1" applyProtection="1">
      <alignment vertical="center"/>
      <protection/>
    </xf>
    <xf numFmtId="0" fontId="10" fillId="0" borderId="7"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6" xfId="0" applyFont="1" applyFill="1" applyBorder="1" applyAlignment="1" applyProtection="1">
      <alignment vertical="center"/>
      <protection/>
    </xf>
    <xf numFmtId="0" fontId="4" fillId="0" borderId="7" xfId="0" applyFont="1" applyFill="1" applyBorder="1" applyAlignment="1" applyProtection="1">
      <alignment vertical="center"/>
      <protection/>
    </xf>
    <xf numFmtId="0" fontId="10"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4" fillId="0" borderId="6" xfId="0" applyFont="1" applyFill="1" applyBorder="1" applyAlignment="1" applyProtection="1">
      <alignment vertical="center" wrapText="1"/>
      <protection/>
    </xf>
    <xf numFmtId="0" fontId="10" fillId="0" borderId="5" xfId="0" applyFont="1" applyFill="1" applyBorder="1" applyAlignment="1" applyProtection="1">
      <alignment horizontal="center" vertical="center" wrapText="1"/>
      <protection/>
    </xf>
    <xf numFmtId="0" fontId="10" fillId="4" borderId="1" xfId="0" applyFont="1" applyFill="1" applyBorder="1" applyAlignment="1" applyProtection="1">
      <alignment horizontal="center" vertical="center" wrapText="1"/>
      <protection/>
    </xf>
    <xf numFmtId="0" fontId="10" fillId="0" borderId="7" xfId="0" applyFont="1" applyBorder="1" applyAlignment="1" applyProtection="1">
      <alignment vertical="center" wrapText="1"/>
      <protection/>
    </xf>
    <xf numFmtId="0" fontId="10" fillId="0" borderId="12" xfId="0" applyFont="1" applyFill="1" applyBorder="1" applyAlignment="1" applyProtection="1">
      <alignment horizontal="center" vertical="center" wrapText="1"/>
      <protection/>
    </xf>
    <xf numFmtId="0" fontId="10" fillId="0" borderId="8" xfId="0" applyFont="1" applyBorder="1" applyAlignment="1" applyProtection="1">
      <alignment vertical="center" wrapText="1"/>
      <protection/>
    </xf>
    <xf numFmtId="0" fontId="0" fillId="0" borderId="11" xfId="0" applyBorder="1" applyAlignment="1" applyProtection="1">
      <alignment/>
      <protection/>
    </xf>
    <xf numFmtId="0" fontId="10" fillId="0" borderId="13" xfId="0" applyFont="1" applyBorder="1" applyAlignment="1" applyProtection="1">
      <alignment horizontal="left" vertical="center" wrapText="1"/>
      <protection/>
    </xf>
    <xf numFmtId="0" fontId="12" fillId="0" borderId="14" xfId="0" applyFont="1" applyBorder="1" applyAlignment="1" applyProtection="1">
      <alignment horizontal="center" vertical="center" wrapText="1"/>
      <protection/>
    </xf>
    <xf numFmtId="2" fontId="10" fillId="0" borderId="15" xfId="0" applyNumberFormat="1" applyFont="1" applyBorder="1" applyAlignment="1" applyProtection="1">
      <alignment horizontal="center" vertical="center" wrapText="1"/>
      <protection/>
    </xf>
    <xf numFmtId="0" fontId="10" fillId="0" borderId="8" xfId="0" applyFont="1" applyBorder="1" applyAlignment="1" applyProtection="1">
      <alignment horizontal="center" vertical="center"/>
      <protection/>
    </xf>
    <xf numFmtId="2" fontId="10" fillId="0" borderId="16" xfId="0" applyNumberFormat="1"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1" xfId="0"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10" fillId="0" borderId="9" xfId="0" applyFont="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center" wrapText="1"/>
      <protection/>
    </xf>
    <xf numFmtId="0" fontId="12" fillId="0" borderId="8" xfId="0" applyFont="1" applyBorder="1" applyAlignment="1" applyProtection="1">
      <alignment horizontal="center" vertical="center" wrapText="1"/>
      <protection/>
    </xf>
    <xf numFmtId="0" fontId="10" fillId="3" borderId="6" xfId="0" applyFont="1" applyFill="1" applyBorder="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xf>
    <xf numFmtId="0" fontId="53" fillId="0" borderId="6" xfId="0" applyFont="1" applyBorder="1" applyAlignment="1" applyProtection="1">
      <alignment vertical="center" wrapText="1"/>
      <protection/>
    </xf>
    <xf numFmtId="0" fontId="53" fillId="0" borderId="8" xfId="0" applyFont="1" applyFill="1" applyBorder="1" applyAlignment="1" applyProtection="1">
      <alignment vertical="center" wrapText="1"/>
      <protection/>
    </xf>
    <xf numFmtId="0" fontId="12" fillId="0" borderId="17" xfId="0" applyFont="1" applyBorder="1" applyAlignment="1" applyProtection="1">
      <alignment horizontal="center" vertical="center" wrapText="1"/>
      <protection/>
    </xf>
    <xf numFmtId="0" fontId="10" fillId="3" borderId="6"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xf>
    <xf numFmtId="0" fontId="4" fillId="0" borderId="6" xfId="0" applyFont="1" applyFill="1" applyBorder="1" applyAlignment="1" applyProtection="1">
      <alignment horizontal="left" vertical="center"/>
      <protection/>
    </xf>
    <xf numFmtId="0" fontId="4" fillId="0" borderId="7" xfId="0" applyFont="1" applyFill="1" applyBorder="1" applyAlignment="1" applyProtection="1">
      <alignment horizontal="left" vertical="center"/>
      <protection/>
    </xf>
    <xf numFmtId="0" fontId="53" fillId="0"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left" vertical="center" wrapText="1"/>
      <protection/>
    </xf>
    <xf numFmtId="0" fontId="4" fillId="5" borderId="18" xfId="0" applyFont="1" applyFill="1" applyBorder="1" applyAlignment="1" applyProtection="1">
      <alignment horizontal="left"/>
      <protection/>
    </xf>
    <xf numFmtId="0" fontId="4" fillId="5" borderId="19" xfId="0" applyFont="1" applyFill="1" applyBorder="1" applyAlignment="1" applyProtection="1">
      <alignment horizontal="left"/>
      <protection/>
    </xf>
    <xf numFmtId="0" fontId="4" fillId="5" borderId="20" xfId="0" applyFont="1" applyFill="1" applyBorder="1" applyAlignment="1" applyProtection="1">
      <alignment horizontal="left"/>
      <protection/>
    </xf>
    <xf numFmtId="0" fontId="4" fillId="5" borderId="21" xfId="0" applyFont="1" applyFill="1" applyBorder="1" applyAlignment="1" applyProtection="1">
      <alignment horizontal="left"/>
      <protection/>
    </xf>
    <xf numFmtId="0" fontId="4" fillId="5" borderId="22" xfId="0" applyFont="1" applyFill="1" applyBorder="1" applyAlignment="1" applyProtection="1">
      <alignment horizontal="left"/>
      <protection/>
    </xf>
    <xf numFmtId="0" fontId="4" fillId="5" borderId="23" xfId="0" applyFont="1" applyFill="1" applyBorder="1" applyAlignment="1" applyProtection="1">
      <alignment horizontal="left"/>
      <protection/>
    </xf>
    <xf numFmtId="0" fontId="54" fillId="0" borderId="7" xfId="0" applyFont="1" applyBorder="1" applyAlignment="1" applyProtection="1">
      <alignment horizontal="center" vertical="center" wrapText="1"/>
      <protection/>
    </xf>
    <xf numFmtId="1" fontId="5" fillId="0" borderId="0" xfId="0" applyNumberFormat="1" applyFont="1" applyFill="1" applyBorder="1" applyAlignment="1" applyProtection="1">
      <alignment horizontal="center" vertical="center"/>
      <protection/>
    </xf>
    <xf numFmtId="0" fontId="4" fillId="6"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12" fillId="0" borderId="8" xfId="0" applyFont="1" applyBorder="1" applyAlignment="1" applyProtection="1">
      <alignment horizontal="center" wrapText="1"/>
      <protection/>
    </xf>
    <xf numFmtId="0" fontId="12" fillId="0" borderId="14" xfId="0" applyFont="1" applyBorder="1" applyAlignment="1" applyProtection="1">
      <alignment horizontal="left" wrapText="1"/>
      <protection/>
    </xf>
    <xf numFmtId="0" fontId="53" fillId="0" borderId="10" xfId="0" applyFont="1" applyFill="1" applyBorder="1" applyAlignment="1" applyProtection="1">
      <alignment vertical="center" wrapText="1"/>
      <protection/>
    </xf>
    <xf numFmtId="0" fontId="53" fillId="0" borderId="11" xfId="0" applyFont="1" applyFill="1" applyBorder="1" applyAlignment="1" applyProtection="1">
      <alignment vertical="center" wrapText="1"/>
      <protection/>
    </xf>
    <xf numFmtId="0" fontId="4" fillId="0" borderId="9" xfId="0" applyFont="1" applyBorder="1" applyAlignment="1" applyProtection="1">
      <alignment vertical="center"/>
      <protection/>
    </xf>
    <xf numFmtId="0" fontId="4" fillId="0" borderId="12" xfId="0" applyFont="1" applyBorder="1" applyAlignment="1" applyProtection="1">
      <alignment vertical="center"/>
      <protection/>
    </xf>
    <xf numFmtId="0" fontId="10" fillId="4" borderId="0" xfId="0" applyFont="1" applyFill="1" applyBorder="1" applyAlignment="1" applyProtection="1">
      <alignment horizontal="center" vertical="center"/>
      <protection/>
    </xf>
    <xf numFmtId="0" fontId="10" fillId="6" borderId="0" xfId="0" applyFont="1" applyFill="1" applyBorder="1" applyAlignment="1" applyProtection="1">
      <alignment horizontal="center" vertical="center"/>
      <protection/>
    </xf>
    <xf numFmtId="0" fontId="0" fillId="0" borderId="24" xfId="0" applyBorder="1" applyAlignment="1" applyProtection="1">
      <alignment/>
      <protection/>
    </xf>
    <xf numFmtId="0" fontId="4" fillId="0" borderId="0" xfId="0" applyFont="1" applyBorder="1" applyAlignment="1" applyProtection="1">
      <alignment horizontal="center" vertical="center"/>
      <protection/>
    </xf>
    <xf numFmtId="0" fontId="10" fillId="0" borderId="6" xfId="0" applyFont="1" applyBorder="1" applyAlignment="1" applyProtection="1">
      <alignment horizontal="justify" vertical="center" wrapText="1"/>
      <protection/>
    </xf>
    <xf numFmtId="0" fontId="10" fillId="0" borderId="6" xfId="0" applyFont="1" applyBorder="1" applyAlignment="1" applyProtection="1">
      <alignment horizontal="right" vertical="center" wrapText="1"/>
      <protection/>
    </xf>
    <xf numFmtId="0" fontId="12" fillId="0" borderId="15" xfId="0" applyFont="1" applyBorder="1" applyAlignment="1" applyProtection="1">
      <alignment vertical="center" wrapText="1"/>
      <protection/>
    </xf>
    <xf numFmtId="0" fontId="0" fillId="6" borderId="0" xfId="0" applyFill="1" applyAlignment="1" applyProtection="1">
      <alignment/>
      <protection/>
    </xf>
    <xf numFmtId="0" fontId="10" fillId="3" borderId="5"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10" fillId="3" borderId="8"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7" xfId="0" applyFont="1" applyFill="1" applyBorder="1" applyAlignment="1" applyProtection="1">
      <alignment vertical="top" wrapText="1"/>
      <protection locked="0"/>
    </xf>
    <xf numFmtId="0" fontId="32" fillId="6" borderId="0" xfId="0" applyFont="1" applyFill="1" applyAlignment="1" applyProtection="1">
      <alignment horizontal="center" vertical="center"/>
      <protection/>
    </xf>
    <xf numFmtId="0" fontId="32" fillId="6" borderId="0" xfId="0" applyFont="1" applyFill="1" applyAlignment="1" applyProtection="1">
      <alignment horizontal="left" vertical="center"/>
      <protection/>
    </xf>
    <xf numFmtId="0" fontId="32" fillId="7" borderId="14" xfId="0" applyFont="1" applyFill="1" applyBorder="1" applyAlignment="1" applyProtection="1">
      <alignment horizontal="center" vertical="center"/>
      <protection hidden="1" locked="0"/>
    </xf>
    <xf numFmtId="0" fontId="10" fillId="3" borderId="6" xfId="0" applyFont="1" applyFill="1" applyBorder="1" applyAlignment="1" applyProtection="1">
      <alignment horizontal="left" vertical="center"/>
      <protection/>
    </xf>
    <xf numFmtId="0" fontId="10" fillId="3" borderId="1" xfId="0" applyFont="1" applyFill="1" applyBorder="1" applyAlignment="1" applyProtection="1">
      <alignment horizontal="left" vertical="center" wrapText="1" indent="2"/>
      <protection/>
    </xf>
    <xf numFmtId="0" fontId="4" fillId="3" borderId="1" xfId="0" applyFont="1" applyFill="1" applyBorder="1" applyAlignment="1" applyProtection="1">
      <alignment horizontal="left" vertical="center" indent="3"/>
      <protection/>
    </xf>
    <xf numFmtId="0" fontId="10" fillId="3" borderId="11" xfId="0" applyFont="1" applyFill="1" applyBorder="1" applyAlignment="1" applyProtection="1">
      <alignment horizontal="left" vertical="center" wrapText="1" indent="2"/>
      <protection/>
    </xf>
    <xf numFmtId="0" fontId="10" fillId="3" borderId="10" xfId="0" applyFont="1" applyFill="1" applyBorder="1" applyAlignment="1" applyProtection="1">
      <alignment horizontal="left" vertical="center" wrapText="1" indent="2"/>
      <protection/>
    </xf>
    <xf numFmtId="0" fontId="58" fillId="0" borderId="13" xfId="0" applyFont="1" applyFill="1" applyBorder="1" applyAlignment="1" applyProtection="1">
      <alignment vertical="center" wrapText="1"/>
      <protection/>
    </xf>
    <xf numFmtId="0" fontId="4" fillId="3"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8" xfId="0" applyFont="1" applyFill="1" applyBorder="1" applyAlignment="1" applyProtection="1">
      <alignment vertical="center" wrapText="1"/>
      <protection/>
    </xf>
    <xf numFmtId="0" fontId="4" fillId="0" borderId="11" xfId="0" applyFont="1" applyFill="1" applyBorder="1" applyAlignment="1" applyProtection="1">
      <alignment vertical="center"/>
      <protection/>
    </xf>
    <xf numFmtId="0" fontId="10" fillId="3" borderId="1" xfId="0" applyFont="1" applyFill="1" applyBorder="1" applyAlignment="1" applyProtection="1">
      <alignment horizontal="left" vertical="center"/>
      <protection/>
    </xf>
    <xf numFmtId="0" fontId="35" fillId="0" borderId="14" xfId="0" applyFont="1" applyBorder="1" applyAlignment="1" applyProtection="1">
      <alignment horizontal="center" vertical="center" wrapText="1"/>
      <protection/>
    </xf>
    <xf numFmtId="0" fontId="0" fillId="4" borderId="4" xfId="0" applyFill="1" applyBorder="1" applyAlignment="1">
      <alignment horizontal="center" vertical="center"/>
    </xf>
    <xf numFmtId="49" fontId="12" fillId="0" borderId="5" xfId="0" applyNumberFormat="1" applyFont="1" applyBorder="1" applyAlignment="1" applyProtection="1">
      <alignment vertical="top" wrapText="1"/>
      <protection/>
    </xf>
    <xf numFmtId="49" fontId="10" fillId="0" borderId="6" xfId="0" applyNumberFormat="1" applyFont="1" applyBorder="1" applyAlignment="1" applyProtection="1">
      <alignment horizontal="justify" vertical="top" wrapText="1"/>
      <protection/>
    </xf>
    <xf numFmtId="49" fontId="10" fillId="0" borderId="0" xfId="0" applyNumberFormat="1" applyFont="1" applyBorder="1" applyAlignment="1" applyProtection="1">
      <alignment horizontal="justify" vertical="top" wrapText="1"/>
      <protection/>
    </xf>
    <xf numFmtId="49" fontId="10" fillId="0" borderId="5" xfId="0" applyNumberFormat="1" applyFont="1" applyFill="1" applyBorder="1" applyAlignment="1" applyProtection="1">
      <alignment wrapText="1"/>
      <protection/>
    </xf>
    <xf numFmtId="49" fontId="10" fillId="0" borderId="6" xfId="0" applyNumberFormat="1" applyFont="1" applyBorder="1" applyAlignment="1" applyProtection="1">
      <alignment horizontal="justify"/>
      <protection/>
    </xf>
    <xf numFmtId="49" fontId="10" fillId="0" borderId="0" xfId="0" applyNumberFormat="1" applyFont="1" applyBorder="1" applyAlignment="1" applyProtection="1">
      <alignment horizontal="justify"/>
      <protection/>
    </xf>
    <xf numFmtId="49" fontId="10" fillId="0" borderId="5" xfId="0" applyNumberFormat="1" applyFont="1" applyBorder="1" applyAlignment="1" applyProtection="1">
      <alignment horizontal="justify"/>
      <protection/>
    </xf>
    <xf numFmtId="49" fontId="12" fillId="0" borderId="6" xfId="0" applyNumberFormat="1" applyFont="1" applyBorder="1" applyAlignment="1" applyProtection="1">
      <alignment vertical="top" wrapText="1"/>
      <protection/>
    </xf>
    <xf numFmtId="49" fontId="12" fillId="0" borderId="0" xfId="0" applyNumberFormat="1" applyFont="1" applyBorder="1" applyAlignment="1" applyProtection="1">
      <alignment vertical="top" wrapText="1"/>
      <protection/>
    </xf>
    <xf numFmtId="0" fontId="10" fillId="0" borderId="0" xfId="0" applyFont="1" applyBorder="1" applyAlignment="1" applyProtection="1">
      <alignment vertical="center" wrapText="1"/>
      <protection/>
    </xf>
    <xf numFmtId="49" fontId="10" fillId="0" borderId="6" xfId="0" applyNumberFormat="1" applyFont="1" applyFill="1" applyBorder="1" applyAlignment="1" applyProtection="1">
      <alignment wrapText="1"/>
      <protection/>
    </xf>
    <xf numFmtId="49" fontId="10" fillId="0" borderId="0" xfId="0" applyNumberFormat="1" applyFont="1" applyFill="1" applyBorder="1" applyAlignment="1" applyProtection="1">
      <alignment wrapText="1"/>
      <protection/>
    </xf>
    <xf numFmtId="0" fontId="4" fillId="0" borderId="12" xfId="0" applyFont="1" applyFill="1" applyBorder="1" applyAlignment="1" applyProtection="1">
      <alignment vertical="center"/>
      <protection/>
    </xf>
    <xf numFmtId="0" fontId="4" fillId="0" borderId="5" xfId="0" applyFont="1" applyBorder="1" applyAlignment="1" applyProtection="1">
      <alignment vertical="center"/>
      <protection/>
    </xf>
    <xf numFmtId="0" fontId="4" fillId="0" borderId="9" xfId="0" applyFont="1" applyFill="1" applyBorder="1" applyAlignment="1" applyProtection="1">
      <alignment vertical="center"/>
      <protection/>
    </xf>
    <xf numFmtId="0" fontId="4" fillId="3" borderId="0"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10" fillId="0" borderId="6" xfId="0" applyFont="1" applyBorder="1" applyAlignment="1" applyProtection="1">
      <alignment vertical="center" wrapText="1"/>
      <protection/>
    </xf>
    <xf numFmtId="0" fontId="10" fillId="0" borderId="7" xfId="0" applyFont="1" applyBorder="1" applyAlignment="1" applyProtection="1">
      <alignment vertical="center" wrapText="1"/>
      <protection/>
    </xf>
    <xf numFmtId="0" fontId="4" fillId="0" borderId="0" xfId="0" applyFont="1" applyBorder="1" applyAlignment="1" applyProtection="1">
      <alignment horizontal="right" vertical="center"/>
      <protection/>
    </xf>
    <xf numFmtId="0" fontId="4" fillId="0" borderId="9" xfId="0" applyFont="1" applyBorder="1" applyAlignment="1" applyProtection="1">
      <alignment horizontal="right" vertical="center"/>
      <protection/>
    </xf>
    <xf numFmtId="0" fontId="12" fillId="0" borderId="13" xfId="0" applyFont="1" applyBorder="1" applyAlignment="1" applyProtection="1">
      <alignment vertical="top" wrapText="1"/>
      <protection/>
    </xf>
    <xf numFmtId="0" fontId="12" fillId="0" borderId="15" xfId="0" applyFont="1" applyBorder="1" applyAlignment="1" applyProtection="1">
      <alignment vertical="top" wrapText="1"/>
      <protection/>
    </xf>
    <xf numFmtId="0" fontId="12" fillId="0" borderId="24" xfId="0" applyFont="1" applyBorder="1" applyAlignment="1" applyProtection="1">
      <alignment vertical="top" wrapText="1"/>
      <protection/>
    </xf>
    <xf numFmtId="0" fontId="4" fillId="0" borderId="0" xfId="0" applyFont="1" applyBorder="1" applyAlignment="1" applyProtection="1">
      <alignment vertical="center"/>
      <protection/>
    </xf>
    <xf numFmtId="0" fontId="31" fillId="4" borderId="25" xfId="0" applyFont="1" applyFill="1" applyBorder="1" applyAlignment="1">
      <alignment horizontal="center" vertical="center"/>
    </xf>
    <xf numFmtId="0" fontId="31" fillId="4" borderId="26" xfId="0" applyFont="1" applyFill="1" applyBorder="1" applyAlignment="1">
      <alignment horizontal="center" vertical="center"/>
    </xf>
    <xf numFmtId="0" fontId="31" fillId="4" borderId="27" xfId="0" applyFont="1" applyFill="1" applyBorder="1" applyAlignment="1">
      <alignment horizontal="center" vertical="center"/>
    </xf>
    <xf numFmtId="0" fontId="10" fillId="0" borderId="8"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0" fillId="4" borderId="2" xfId="0" applyFill="1" applyBorder="1" applyAlignment="1">
      <alignment/>
    </xf>
    <xf numFmtId="0" fontId="0" fillId="4" borderId="3" xfId="0" applyFill="1" applyBorder="1" applyAlignment="1">
      <alignment/>
    </xf>
    <xf numFmtId="0" fontId="0" fillId="4" borderId="28" xfId="0" applyFill="1" applyBorder="1" applyAlignment="1">
      <alignment/>
    </xf>
    <xf numFmtId="0" fontId="0" fillId="4" borderId="29" xfId="0" applyFill="1" applyBorder="1" applyAlignment="1">
      <alignment/>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4" borderId="2" xfId="0" applyFill="1" applyBorder="1" applyAlignment="1">
      <alignment/>
    </xf>
    <xf numFmtId="0" fontId="0" fillId="4" borderId="30" xfId="0" applyFill="1" applyBorder="1" applyAlignment="1">
      <alignment/>
    </xf>
    <xf numFmtId="0" fontId="0" fillId="4" borderId="3" xfId="0" applyFill="1" applyBorder="1" applyAlignment="1">
      <alignment/>
    </xf>
    <xf numFmtId="0" fontId="31" fillId="4" borderId="31" xfId="0" applyFont="1" applyFill="1" applyBorder="1" applyAlignment="1">
      <alignment horizontal="center" vertical="center"/>
    </xf>
    <xf numFmtId="0" fontId="31" fillId="4" borderId="32" xfId="0" applyFont="1" applyFill="1" applyBorder="1" applyAlignment="1">
      <alignment horizontal="center" vertical="center"/>
    </xf>
    <xf numFmtId="0" fontId="31" fillId="4" borderId="33"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35" xfId="0" applyFont="1" applyFill="1" applyBorder="1" applyAlignment="1">
      <alignment horizontal="center" vertical="center"/>
    </xf>
    <xf numFmtId="49" fontId="10" fillId="0" borderId="5" xfId="0" applyNumberFormat="1" applyFont="1" applyBorder="1" applyAlignment="1" applyProtection="1">
      <alignment horizontal="justify" vertical="top" wrapText="1"/>
      <protection/>
    </xf>
    <xf numFmtId="49" fontId="13" fillId="0" borderId="6" xfId="0" applyNumberFormat="1" applyFont="1" applyBorder="1" applyAlignment="1" applyProtection="1">
      <alignment horizontal="justify" vertical="top" wrapText="1"/>
      <protection/>
    </xf>
    <xf numFmtId="49" fontId="13" fillId="0" borderId="0" xfId="0" applyNumberFormat="1" applyFont="1" applyBorder="1" applyAlignment="1" applyProtection="1">
      <alignment horizontal="justify" vertical="top" wrapText="1"/>
      <protection/>
    </xf>
    <xf numFmtId="49" fontId="13" fillId="0" borderId="5" xfId="0" applyNumberFormat="1" applyFont="1" applyBorder="1" applyAlignment="1" applyProtection="1">
      <alignment horizontal="justify" vertical="top" wrapText="1"/>
      <protection/>
    </xf>
    <xf numFmtId="0" fontId="10" fillId="0" borderId="0" xfId="0" applyFont="1" applyFill="1" applyBorder="1" applyAlignment="1" applyProtection="1">
      <alignment vertical="center" wrapText="1"/>
      <protection/>
    </xf>
    <xf numFmtId="0" fontId="10" fillId="0" borderId="5" xfId="0"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5" xfId="0" applyFont="1" applyFill="1" applyBorder="1" applyAlignment="1" applyProtection="1">
      <alignment vertical="center"/>
      <protection/>
    </xf>
    <xf numFmtId="0" fontId="4" fillId="0" borderId="9" xfId="0" applyFont="1" applyBorder="1" applyAlignment="1" applyProtection="1">
      <alignment vertical="center"/>
      <protection/>
    </xf>
    <xf numFmtId="0" fontId="4" fillId="0" borderId="12" xfId="0" applyFont="1" applyBorder="1" applyAlignment="1" applyProtection="1">
      <alignment vertical="center"/>
      <protection/>
    </xf>
    <xf numFmtId="0" fontId="12" fillId="0" borderId="8" xfId="0" applyFont="1" applyBorder="1" applyAlignment="1" applyProtection="1">
      <alignment vertical="center" wrapText="1"/>
      <protection/>
    </xf>
    <xf numFmtId="0" fontId="12" fillId="0" borderId="17"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4" fillId="3" borderId="17"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10" fillId="0" borderId="9" xfId="0" applyFont="1" applyBorder="1" applyAlignment="1" applyProtection="1">
      <alignment vertical="center" wrapText="1"/>
      <protection/>
    </xf>
    <xf numFmtId="0" fontId="10" fillId="0" borderId="6" xfId="0" applyFont="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10" fillId="0" borderId="7" xfId="0" applyFont="1" applyBorder="1" applyAlignment="1" applyProtection="1">
      <alignment horizontal="right" vertical="center" wrapText="1"/>
      <protection/>
    </xf>
    <xf numFmtId="0" fontId="10" fillId="0" borderId="9" xfId="0" applyFont="1" applyBorder="1" applyAlignment="1" applyProtection="1">
      <alignment horizontal="right" vertical="center" wrapText="1"/>
      <protection/>
    </xf>
    <xf numFmtId="0" fontId="10" fillId="0" borderId="13"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10" fillId="0" borderId="8" xfId="0" applyFont="1" applyBorder="1" applyAlignment="1" applyProtection="1">
      <alignment wrapText="1"/>
      <protection/>
    </xf>
    <xf numFmtId="0" fontId="10" fillId="0" borderId="6" xfId="0" applyFont="1" applyBorder="1" applyAlignment="1" applyProtection="1">
      <alignment wrapText="1"/>
      <protection/>
    </xf>
    <xf numFmtId="0" fontId="4" fillId="0" borderId="17" xfId="0" applyFont="1" applyBorder="1" applyAlignment="1" applyProtection="1">
      <alignment horizontal="right" vertical="center"/>
      <protection/>
    </xf>
    <xf numFmtId="0" fontId="10" fillId="0" borderId="6" xfId="0" applyFont="1" applyBorder="1" applyAlignment="1" applyProtection="1">
      <alignment horizontal="justify" vertical="center" wrapText="1"/>
      <protection/>
    </xf>
    <xf numFmtId="0" fontId="10" fillId="0" borderId="0" xfId="0" applyFont="1" applyBorder="1" applyAlignment="1" applyProtection="1">
      <alignment horizontal="justify" vertical="center" wrapText="1"/>
      <protection/>
    </xf>
    <xf numFmtId="0" fontId="10" fillId="0" borderId="5" xfId="0" applyFont="1" applyBorder="1" applyAlignment="1" applyProtection="1">
      <alignment horizontal="justify" vertical="center" wrapText="1"/>
      <protection/>
    </xf>
    <xf numFmtId="0" fontId="10" fillId="0" borderId="0" xfId="0" applyFont="1" applyBorder="1" applyAlignment="1" applyProtection="1">
      <alignment horizontal="left" vertical="center" wrapText="1"/>
      <protection/>
    </xf>
    <xf numFmtId="0" fontId="10" fillId="0" borderId="5" xfId="0" applyFont="1" applyBorder="1" applyAlignment="1" applyProtection="1">
      <alignment horizontal="left" vertical="center" wrapText="1"/>
      <protection/>
    </xf>
    <xf numFmtId="0" fontId="10" fillId="0" borderId="8" xfId="0" applyFont="1" applyBorder="1" applyAlignment="1" applyProtection="1">
      <alignment vertical="top" wrapText="1"/>
      <protection/>
    </xf>
    <xf numFmtId="0" fontId="10" fillId="0" borderId="6" xfId="0" applyFont="1" applyBorder="1" applyAlignment="1" applyProtection="1">
      <alignment vertical="top" wrapText="1"/>
      <protection/>
    </xf>
    <xf numFmtId="0" fontId="10" fillId="0" borderId="7" xfId="0" applyFont="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horizontal="left" vertical="top" wrapText="1"/>
      <protection/>
    </xf>
    <xf numFmtId="0" fontId="10" fillId="3" borderId="0" xfId="0" applyFont="1" applyFill="1" applyBorder="1" applyAlignment="1" applyProtection="1">
      <alignment horizontal="center" vertical="center" wrapText="1"/>
      <protection locked="0"/>
    </xf>
    <xf numFmtId="0" fontId="10" fillId="0" borderId="7" xfId="0" applyFont="1" applyBorder="1" applyAlignment="1" applyProtection="1">
      <alignment wrapText="1"/>
      <protection/>
    </xf>
    <xf numFmtId="0" fontId="12" fillId="3" borderId="15"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xf>
    <xf numFmtId="0" fontId="12" fillId="0" borderId="13" xfId="0" applyFont="1" applyBorder="1" applyAlignment="1" applyProtection="1">
      <alignment vertical="center" wrapText="1"/>
      <protection/>
    </xf>
    <xf numFmtId="0" fontId="12" fillId="0" borderId="24" xfId="0" applyFont="1" applyBorder="1" applyAlignment="1" applyProtection="1">
      <alignment vertical="center" wrapText="1"/>
      <protection/>
    </xf>
    <xf numFmtId="0" fontId="0" fillId="0" borderId="17" xfId="0" applyFill="1" applyBorder="1" applyAlignment="1" applyProtection="1">
      <alignment vertical="center"/>
      <protection/>
    </xf>
    <xf numFmtId="0" fontId="5" fillId="0" borderId="0" xfId="0" applyFont="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13" xfId="0" applyFont="1" applyBorder="1" applyAlignment="1" applyProtection="1">
      <alignment horizontal="left" vertical="top"/>
      <protection/>
    </xf>
    <xf numFmtId="0" fontId="4" fillId="0" borderId="24" xfId="0" applyFont="1" applyBorder="1" applyAlignment="1" applyProtection="1">
      <alignment horizontal="left" vertical="top"/>
      <protection/>
    </xf>
    <xf numFmtId="0" fontId="24" fillId="0" borderId="13" xfId="0" applyFont="1" applyBorder="1" applyAlignment="1" applyProtection="1">
      <alignment horizontal="left" wrapText="1"/>
      <protection/>
    </xf>
    <xf numFmtId="0" fontId="24" fillId="0" borderId="15" xfId="0" applyFont="1" applyBorder="1" applyAlignment="1" applyProtection="1">
      <alignment horizontal="left" wrapText="1"/>
      <protection/>
    </xf>
    <xf numFmtId="0" fontId="24" fillId="0" borderId="24" xfId="0" applyFont="1" applyBorder="1" applyAlignment="1" applyProtection="1">
      <alignment horizontal="left" wrapText="1"/>
      <protection/>
    </xf>
    <xf numFmtId="0" fontId="4" fillId="0" borderId="8"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3" borderId="8"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26" fillId="0" borderId="9" xfId="0" applyFont="1" applyFill="1" applyBorder="1" applyAlignment="1" applyProtection="1">
      <alignment horizontal="center" wrapText="1"/>
      <protection/>
    </xf>
    <xf numFmtId="0" fontId="4" fillId="3" borderId="6" xfId="0" applyFont="1" applyFill="1" applyBorder="1" applyAlignment="1" applyProtection="1">
      <alignment/>
      <protection locked="0"/>
    </xf>
    <xf numFmtId="0" fontId="4" fillId="3" borderId="0" xfId="0" applyFont="1" applyFill="1" applyBorder="1" applyAlignment="1" applyProtection="1">
      <alignment/>
      <protection locked="0"/>
    </xf>
    <xf numFmtId="0" fontId="4" fillId="3" borderId="5" xfId="0" applyFont="1" applyFill="1" applyBorder="1" applyAlignment="1" applyProtection="1">
      <alignment/>
      <protection locked="0"/>
    </xf>
    <xf numFmtId="0" fontId="4" fillId="3" borderId="7" xfId="0" applyFont="1" applyFill="1" applyBorder="1" applyAlignment="1" applyProtection="1">
      <alignment/>
      <protection locked="0"/>
    </xf>
    <xf numFmtId="0" fontId="4" fillId="3" borderId="9" xfId="0" applyFont="1" applyFill="1" applyBorder="1" applyAlignment="1" applyProtection="1">
      <alignment/>
      <protection locked="0"/>
    </xf>
    <xf numFmtId="0" fontId="4" fillId="3" borderId="12" xfId="0" applyFont="1" applyFill="1" applyBorder="1" applyAlignment="1" applyProtection="1">
      <alignment/>
      <protection locked="0"/>
    </xf>
    <xf numFmtId="0" fontId="4" fillId="3" borderId="8" xfId="0" applyFont="1" applyFill="1" applyBorder="1" applyAlignment="1" applyProtection="1">
      <alignment/>
      <protection locked="0"/>
    </xf>
    <xf numFmtId="0" fontId="4" fillId="3" borderId="17" xfId="0" applyFont="1" applyFill="1" applyBorder="1" applyAlignment="1" applyProtection="1">
      <alignment/>
      <protection locked="0"/>
    </xf>
    <xf numFmtId="0" fontId="4" fillId="3" borderId="16" xfId="0" applyFont="1" applyFill="1" applyBorder="1" applyAlignment="1" applyProtection="1">
      <alignment/>
      <protection locked="0"/>
    </xf>
    <xf numFmtId="0" fontId="4" fillId="0" borderId="17" xfId="0" applyFont="1" applyBorder="1" applyAlignment="1" applyProtection="1">
      <alignment vertical="center"/>
      <protection/>
    </xf>
    <xf numFmtId="0" fontId="57" fillId="0" borderId="0" xfId="0" applyFont="1" applyAlignment="1" applyProtection="1">
      <alignment horizontal="justify" vertical="center"/>
      <protection/>
    </xf>
    <xf numFmtId="0" fontId="10" fillId="3" borderId="6" xfId="0" applyFont="1" applyFill="1" applyBorder="1" applyAlignment="1" applyProtection="1">
      <alignment horizontal="left" vertical="center" wrapText="1" indent="1"/>
      <protection locked="0"/>
    </xf>
    <xf numFmtId="0" fontId="10" fillId="3" borderId="0" xfId="0" applyFont="1" applyFill="1" applyBorder="1" applyAlignment="1" applyProtection="1">
      <alignment horizontal="left" vertical="center" wrapText="1" indent="1"/>
      <protection locked="0"/>
    </xf>
    <xf numFmtId="0" fontId="10" fillId="3" borderId="5" xfId="0" applyFont="1" applyFill="1" applyBorder="1" applyAlignment="1" applyProtection="1">
      <alignment horizontal="left" vertical="center" wrapText="1" indent="1"/>
      <protection locked="0"/>
    </xf>
    <xf numFmtId="0" fontId="4" fillId="0" borderId="7" xfId="0" applyFont="1" applyBorder="1" applyAlignment="1" applyProtection="1">
      <alignment vertical="center"/>
      <protection/>
    </xf>
    <xf numFmtId="0" fontId="12" fillId="0" borderId="13" xfId="0" applyFont="1" applyBorder="1" applyAlignment="1" applyProtection="1">
      <alignment horizontal="center" wrapText="1"/>
      <protection/>
    </xf>
    <xf numFmtId="0" fontId="12" fillId="0" borderId="15" xfId="0" applyFont="1" applyBorder="1" applyAlignment="1" applyProtection="1">
      <alignment horizontal="center" wrapText="1"/>
      <protection/>
    </xf>
    <xf numFmtId="0" fontId="12" fillId="0" borderId="24" xfId="0" applyFont="1" applyBorder="1" applyAlignment="1" applyProtection="1">
      <alignment horizontal="center" wrapText="1"/>
      <protection/>
    </xf>
    <xf numFmtId="0" fontId="10" fillId="3" borderId="7" xfId="0" applyFont="1" applyFill="1" applyBorder="1" applyAlignment="1" applyProtection="1">
      <alignment horizontal="left" vertical="center" wrapText="1" indent="2"/>
      <protection/>
    </xf>
    <xf numFmtId="0" fontId="10" fillId="3" borderId="9" xfId="0" applyFont="1" applyFill="1" applyBorder="1" applyAlignment="1" applyProtection="1">
      <alignment horizontal="left" vertical="center" wrapText="1" indent="2"/>
      <protection/>
    </xf>
    <xf numFmtId="0" fontId="10" fillId="3" borderId="12" xfId="0" applyFont="1" applyFill="1" applyBorder="1" applyAlignment="1" applyProtection="1">
      <alignment horizontal="left" vertical="center" wrapText="1" indent="2"/>
      <protection/>
    </xf>
    <xf numFmtId="0" fontId="10" fillId="3" borderId="17" xfId="0" applyFont="1" applyFill="1" applyBorder="1" applyAlignment="1" applyProtection="1">
      <alignment horizontal="left" vertical="center" wrapText="1" indent="2"/>
      <protection/>
    </xf>
    <xf numFmtId="0" fontId="10" fillId="3" borderId="16" xfId="0" applyFont="1" applyFill="1" applyBorder="1" applyAlignment="1" applyProtection="1">
      <alignment horizontal="left" vertical="center" wrapText="1" indent="2"/>
      <protection/>
    </xf>
    <xf numFmtId="0" fontId="10" fillId="3" borderId="0" xfId="0" applyFont="1" applyFill="1" applyBorder="1" applyAlignment="1" applyProtection="1">
      <alignment horizontal="left" vertical="center" wrapText="1" indent="2"/>
      <protection/>
    </xf>
    <xf numFmtId="0" fontId="10" fillId="3" borderId="5" xfId="0" applyFont="1" applyFill="1" applyBorder="1" applyAlignment="1" applyProtection="1">
      <alignment horizontal="left" vertical="center" wrapText="1" indent="2"/>
      <protection/>
    </xf>
    <xf numFmtId="0" fontId="10" fillId="0" borderId="8"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2" fillId="0" borderId="13" xfId="0" applyFont="1" applyBorder="1" applyAlignment="1" applyProtection="1">
      <alignment horizontal="left" wrapText="1"/>
      <protection/>
    </xf>
    <xf numFmtId="0" fontId="12" fillId="0" borderId="15" xfId="0" applyFont="1" applyBorder="1" applyAlignment="1" applyProtection="1">
      <alignment horizontal="left" wrapText="1"/>
      <protection/>
    </xf>
    <xf numFmtId="0" fontId="12" fillId="0" borderId="24" xfId="0" applyFont="1" applyBorder="1" applyAlignment="1" applyProtection="1">
      <alignment horizontal="left" wrapText="1"/>
      <protection/>
    </xf>
    <xf numFmtId="0" fontId="12" fillId="3" borderId="13"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12" fillId="0" borderId="15" xfId="0" applyFont="1" applyBorder="1" applyAlignment="1" applyProtection="1">
      <alignment horizontal="center" vertical="top" wrapText="1"/>
      <protection/>
    </xf>
    <xf numFmtId="0" fontId="0" fillId="0" borderId="17" xfId="0" applyFill="1" applyBorder="1" applyAlignment="1" applyProtection="1">
      <alignment/>
      <protection/>
    </xf>
    <xf numFmtId="0" fontId="20" fillId="0" borderId="0" xfId="0" applyFont="1" applyAlignment="1" applyProtection="1">
      <alignment horizontal="justify" vertical="center"/>
      <protection/>
    </xf>
    <xf numFmtId="0" fontId="0" fillId="0" borderId="9" xfId="0" applyBorder="1" applyAlignment="1" applyProtection="1">
      <alignment/>
      <protection/>
    </xf>
    <xf numFmtId="0" fontId="10" fillId="3" borderId="1" xfId="0" applyFont="1" applyFill="1" applyBorder="1" applyAlignment="1" applyProtection="1">
      <alignment horizontal="left" vertical="center" wrapText="1" indent="2"/>
      <protection/>
    </xf>
    <xf numFmtId="0" fontId="10" fillId="3" borderId="11" xfId="0" applyFont="1" applyFill="1" applyBorder="1" applyAlignment="1" applyProtection="1">
      <alignment horizontal="left" vertical="center" wrapText="1" indent="2"/>
      <protection/>
    </xf>
    <xf numFmtId="0" fontId="10" fillId="3" borderId="9" xfId="0" applyFont="1" applyFill="1" applyBorder="1" applyAlignment="1" applyProtection="1">
      <alignment horizontal="left" vertical="center" wrapText="1" indent="3"/>
      <protection/>
    </xf>
    <xf numFmtId="0" fontId="10" fillId="3" borderId="12" xfId="0" applyFont="1" applyFill="1" applyBorder="1" applyAlignment="1" applyProtection="1">
      <alignment horizontal="left" vertical="center" wrapText="1" indent="3"/>
      <protection/>
    </xf>
    <xf numFmtId="49" fontId="10" fillId="0" borderId="1" xfId="0" applyNumberFormat="1" applyFont="1" applyBorder="1" applyAlignment="1" applyProtection="1">
      <alignment horizontal="left" vertical="center" wrapText="1"/>
      <protection/>
    </xf>
    <xf numFmtId="49" fontId="10" fillId="0" borderId="11" xfId="0" applyNumberFormat="1" applyFont="1" applyBorder="1" applyAlignment="1" applyProtection="1">
      <alignment horizontal="left" vertical="center" wrapText="1"/>
      <protection/>
    </xf>
    <xf numFmtId="0" fontId="35" fillId="0" borderId="0" xfId="0" applyFont="1" applyAlignment="1" applyProtection="1">
      <alignment horizontal="justify" wrapText="1"/>
      <protection locked="0"/>
    </xf>
    <xf numFmtId="0" fontId="32" fillId="0" borderId="9" xfId="0" applyFont="1" applyBorder="1" applyAlignment="1" applyProtection="1">
      <alignment horizontal="left" vertical="center" wrapText="1"/>
      <protection/>
    </xf>
    <xf numFmtId="0" fontId="12" fillId="0" borderId="10" xfId="0" applyFont="1" applyBorder="1" applyAlignment="1" applyProtection="1">
      <alignment vertical="center" wrapText="1"/>
      <protection/>
    </xf>
    <xf numFmtId="0" fontId="12" fillId="0" borderId="11" xfId="0" applyFont="1" applyBorder="1" applyAlignment="1" applyProtection="1">
      <alignment vertical="center" wrapText="1"/>
      <protection/>
    </xf>
    <xf numFmtId="0" fontId="12" fillId="0" borderId="8"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0" fillId="0" borderId="7"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5" fillId="0" borderId="0" xfId="0" applyFont="1" applyFill="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0" fillId="0" borderId="0" xfId="0" applyAlignment="1" applyProtection="1">
      <alignment/>
      <protection/>
    </xf>
    <xf numFmtId="0" fontId="9" fillId="0" borderId="0" xfId="0" applyFont="1" applyAlignment="1" applyProtection="1">
      <alignment horizontal="right"/>
      <protection/>
    </xf>
    <xf numFmtId="14" fontId="25" fillId="3" borderId="0" xfId="0" applyNumberFormat="1" applyFont="1" applyFill="1" applyAlignment="1" applyProtection="1">
      <alignment horizontal="center"/>
      <protection locked="0"/>
    </xf>
    <xf numFmtId="0" fontId="10" fillId="0" borderId="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3" borderId="6"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10" fillId="0" borderId="7"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8"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6"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7"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1" fillId="0" borderId="1" xfId="0" applyNumberFormat="1" applyFont="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37" fillId="0" borderId="1" xfId="0" applyNumberFormat="1" applyFont="1" applyBorder="1" applyAlignment="1" applyProtection="1">
      <alignment horizontal="center" vertical="center" wrapText="1"/>
      <protection/>
    </xf>
    <xf numFmtId="0" fontId="53" fillId="0" borderId="10" xfId="0" applyFont="1" applyBorder="1" applyAlignment="1" applyProtection="1">
      <alignment vertical="center" wrapText="1"/>
      <protection/>
    </xf>
    <xf numFmtId="0" fontId="0" fillId="0" borderId="1" xfId="0" applyBorder="1" applyAlignment="1" applyProtection="1">
      <alignment vertical="center"/>
      <protection/>
    </xf>
    <xf numFmtId="0" fontId="10" fillId="3" borderId="8"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37" fillId="0" borderId="11" xfId="0" applyNumberFormat="1" applyFont="1" applyBorder="1" applyAlignment="1" applyProtection="1">
      <alignment horizontal="center" vertical="center" wrapText="1"/>
      <protection/>
    </xf>
    <xf numFmtId="190" fontId="10" fillId="0" borderId="16" xfId="0" applyNumberFormat="1" applyFont="1" applyBorder="1" applyAlignment="1" applyProtection="1">
      <alignment horizontal="center" vertical="center" wrapText="1"/>
      <protection/>
    </xf>
    <xf numFmtId="190" fontId="10" fillId="0" borderId="12" xfId="0" applyNumberFormat="1" applyFont="1" applyBorder="1" applyAlignment="1" applyProtection="1">
      <alignment horizontal="center" vertical="center" wrapText="1"/>
      <protection/>
    </xf>
    <xf numFmtId="0" fontId="0" fillId="0" borderId="15" xfId="0" applyBorder="1" applyAlignment="1" applyProtection="1">
      <alignment vertical="center"/>
      <protection/>
    </xf>
    <xf numFmtId="0" fontId="10" fillId="0" borderId="13"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0" fillId="0" borderId="0" xfId="0" applyAlignment="1" applyProtection="1">
      <alignment vertical="center"/>
      <protection/>
    </xf>
    <xf numFmtId="0" fontId="10" fillId="0" borderId="0" xfId="0" applyFont="1" applyAlignment="1" applyProtection="1">
      <alignment horizontal="justify" vertical="center"/>
      <protection/>
    </xf>
    <xf numFmtId="0" fontId="22" fillId="0" borderId="0" xfId="0" applyFont="1" applyAlignment="1" applyProtection="1">
      <alignment horizontal="justify" vertical="center"/>
      <protection/>
    </xf>
    <xf numFmtId="0" fontId="0" fillId="0" borderId="9" xfId="0" applyBorder="1" applyAlignment="1" applyProtection="1">
      <alignment vertical="center"/>
      <protection/>
    </xf>
    <xf numFmtId="0" fontId="10" fillId="0" borderId="17" xfId="0" applyFont="1" applyBorder="1" applyAlignment="1" applyProtection="1">
      <alignment horizontal="center" vertical="center" wrapText="1"/>
      <protection/>
    </xf>
    <xf numFmtId="0" fontId="0" fillId="0" borderId="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5" xfId="0" applyBorder="1" applyAlignment="1" applyProtection="1">
      <alignment horizontal="center" vertical="center"/>
      <protection/>
    </xf>
    <xf numFmtId="0" fontId="54" fillId="0" borderId="6" xfId="0" applyFont="1" applyBorder="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protection/>
    </xf>
    <xf numFmtId="0" fontId="54" fillId="0" borderId="7" xfId="0" applyFont="1" applyBorder="1" applyAlignment="1" applyProtection="1">
      <alignment horizontal="center" vertical="center"/>
      <protection/>
    </xf>
    <xf numFmtId="0" fontId="54" fillId="0" borderId="9" xfId="0" applyFont="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0" fontId="56" fillId="0" borderId="13" xfId="0" applyFont="1" applyBorder="1" applyAlignment="1" applyProtection="1">
      <alignment horizontal="center" vertical="center" wrapText="1"/>
      <protection locked="0"/>
    </xf>
    <xf numFmtId="0" fontId="56" fillId="0" borderId="15" xfId="0" applyFont="1" applyBorder="1" applyAlignment="1" applyProtection="1">
      <alignment horizontal="center" vertical="center" wrapText="1"/>
      <protection locked="0"/>
    </xf>
    <xf numFmtId="0" fontId="56" fillId="0" borderId="24"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xf>
    <xf numFmtId="0" fontId="35" fillId="0" borderId="15" xfId="0" applyFont="1" applyBorder="1" applyAlignment="1" applyProtection="1">
      <alignment horizontal="center" vertical="center" wrapText="1"/>
      <protection/>
    </xf>
    <xf numFmtId="0" fontId="35" fillId="0" borderId="24" xfId="0" applyFont="1" applyBorder="1" applyAlignment="1" applyProtection="1">
      <alignment horizontal="center" vertical="center" wrapText="1"/>
      <protection/>
    </xf>
    <xf numFmtId="0" fontId="23" fillId="0" borderId="17" xfId="0" applyFont="1" applyFill="1" applyBorder="1" applyAlignment="1" applyProtection="1">
      <alignment horizontal="center" vertical="top" wrapText="1"/>
      <protection/>
    </xf>
    <xf numFmtId="0" fontId="26" fillId="0" borderId="17" xfId="0" applyFont="1" applyFill="1" applyBorder="1" applyAlignment="1" applyProtection="1">
      <alignment horizontal="center" wrapText="1"/>
      <protection/>
    </xf>
    <xf numFmtId="0" fontId="4" fillId="0" borderId="17" xfId="0" applyFont="1" applyFill="1" applyBorder="1" applyAlignment="1" applyProtection="1">
      <alignment horizontal="center" vertical="center" wrapText="1"/>
      <protection/>
    </xf>
    <xf numFmtId="0" fontId="10" fillId="3" borderId="8" xfId="0" applyFont="1" applyFill="1" applyBorder="1" applyAlignment="1" applyProtection="1">
      <alignment horizontal="left" vertical="center" wrapText="1" indent="2"/>
      <protection/>
    </xf>
    <xf numFmtId="0" fontId="26" fillId="0" borderId="0" xfId="0" applyFont="1" applyFill="1" applyBorder="1" applyAlignment="1" applyProtection="1">
      <alignment horizontal="center"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0000"/>
      </font>
      <border/>
    </dxf>
    <dxf>
      <font>
        <color rgb="FFC0C0C0"/>
      </font>
      <border/>
    </dxf>
    <dxf>
      <font>
        <color rgb="FFFFFFFF"/>
      </font>
      <fill>
        <patternFill>
          <bgColor rgb="FFFFFFFF"/>
        </patternFill>
      </fill>
      <border>
        <left>
          <color rgb="FF000000"/>
        </left>
        <right>
          <color rgb="FF000000"/>
        </right>
        <top>
          <color rgb="FF000000"/>
        </top>
        <bottom>
          <color rgb="FF000000"/>
        </bottom>
      </border>
    </dxf>
    <dxf>
      <font>
        <color rgb="FFFFFFFF"/>
      </font>
      <border/>
    </dxf>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38100</xdr:rowOff>
    </xdr:from>
    <xdr:to>
      <xdr:col>2</xdr:col>
      <xdr:colOff>1628775</xdr:colOff>
      <xdr:row>0</xdr:row>
      <xdr:rowOff>1295400</xdr:rowOff>
    </xdr:to>
    <xdr:pic>
      <xdr:nvPicPr>
        <xdr:cNvPr id="1" name="Picture 1"/>
        <xdr:cNvPicPr preferRelativeResize="1">
          <a:picLocks noChangeAspect="1"/>
        </xdr:cNvPicPr>
      </xdr:nvPicPr>
      <xdr:blipFill>
        <a:blip r:embed="rId1"/>
        <a:stretch>
          <a:fillRect/>
        </a:stretch>
      </xdr:blipFill>
      <xdr:spPr>
        <a:xfrm>
          <a:off x="1800225" y="38100"/>
          <a:ext cx="3219450" cy="1247775"/>
        </a:xfrm>
        <a:prstGeom prst="rect">
          <a:avLst/>
        </a:prstGeom>
        <a:noFill/>
        <a:ln w="9525" cmpd="sng">
          <a:noFill/>
        </a:ln>
      </xdr:spPr>
    </xdr:pic>
    <xdr:clientData/>
  </xdr:twoCellAnchor>
  <xdr:twoCellAnchor>
    <xdr:from>
      <xdr:col>1</xdr:col>
      <xdr:colOff>9525</xdr:colOff>
      <xdr:row>2</xdr:row>
      <xdr:rowOff>19050</xdr:rowOff>
    </xdr:from>
    <xdr:to>
      <xdr:col>2</xdr:col>
      <xdr:colOff>0</xdr:colOff>
      <xdr:row>3</xdr:row>
      <xdr:rowOff>0</xdr:rowOff>
    </xdr:to>
    <xdr:sp>
      <xdr:nvSpPr>
        <xdr:cNvPr id="2" name="AutoShape 5"/>
        <xdr:cNvSpPr>
          <a:spLocks/>
        </xdr:cNvSpPr>
      </xdr:nvSpPr>
      <xdr:spPr>
        <a:xfrm>
          <a:off x="1743075" y="2933700"/>
          <a:ext cx="1647825" cy="1438275"/>
        </a:xfrm>
        <a:prstGeom prst="rect">
          <a:avLst/>
        </a:prstGeom>
        <a:solidFill>
          <a:srgbClr val="CF1E2D"/>
        </a:solidFill>
        <a:ln w="9525" cmpd="sng">
          <a:noFill/>
        </a:ln>
      </xdr:spPr>
      <xdr:txBody>
        <a:bodyPr vertOverflow="clip" wrap="square" lIns="91440" tIns="45720" rIns="91440" bIns="45720"/>
        <a:p>
          <a:pPr algn="ctr">
            <a:defRPr/>
          </a:pPr>
          <a:r>
            <a:rPr lang="en-US" cap="none" sz="1200" b="1" i="0" u="none" baseline="0">
              <a:solidFill>
                <a:srgbClr val="FFFFFF"/>
              </a:solidFill>
            </a:rPr>
            <a:t>
Engagement volontaire 
des architectes 
&amp; des entreprises
</a:t>
          </a:r>
        </a:p>
      </xdr:txBody>
    </xdr:sp>
    <xdr:clientData/>
  </xdr:twoCellAnchor>
  <xdr:twoCellAnchor editAs="oneCell">
    <xdr:from>
      <xdr:col>1</xdr:col>
      <xdr:colOff>76200</xdr:colOff>
      <xdr:row>5</xdr:row>
      <xdr:rowOff>219075</xdr:rowOff>
    </xdr:from>
    <xdr:to>
      <xdr:col>1</xdr:col>
      <xdr:colOff>1514475</xdr:colOff>
      <xdr:row>5</xdr:row>
      <xdr:rowOff>1247775</xdr:rowOff>
    </xdr:to>
    <xdr:pic>
      <xdr:nvPicPr>
        <xdr:cNvPr id="3" name="Picture 6"/>
        <xdr:cNvPicPr preferRelativeResize="1">
          <a:picLocks noChangeAspect="1"/>
        </xdr:cNvPicPr>
      </xdr:nvPicPr>
      <xdr:blipFill>
        <a:blip r:embed="rId2"/>
        <a:stretch>
          <a:fillRect/>
        </a:stretch>
      </xdr:blipFill>
      <xdr:spPr>
        <a:xfrm>
          <a:off x="1809750" y="7505700"/>
          <a:ext cx="1438275" cy="1028700"/>
        </a:xfrm>
        <a:prstGeom prst="rect">
          <a:avLst/>
        </a:prstGeom>
        <a:noFill/>
        <a:ln w="9525" cmpd="sng">
          <a:noFill/>
        </a:ln>
      </xdr:spPr>
    </xdr:pic>
    <xdr:clientData/>
  </xdr:twoCellAnchor>
  <xdr:twoCellAnchor editAs="oneCell">
    <xdr:from>
      <xdr:col>4</xdr:col>
      <xdr:colOff>57150</xdr:colOff>
      <xdr:row>5</xdr:row>
      <xdr:rowOff>190500</xdr:rowOff>
    </xdr:from>
    <xdr:to>
      <xdr:col>4</xdr:col>
      <xdr:colOff>1590675</xdr:colOff>
      <xdr:row>5</xdr:row>
      <xdr:rowOff>1323975</xdr:rowOff>
    </xdr:to>
    <xdr:pic>
      <xdr:nvPicPr>
        <xdr:cNvPr id="4" name="Picture 7"/>
        <xdr:cNvPicPr preferRelativeResize="1">
          <a:picLocks noChangeAspect="1"/>
        </xdr:cNvPicPr>
      </xdr:nvPicPr>
      <xdr:blipFill>
        <a:blip r:embed="rId3"/>
        <a:stretch>
          <a:fillRect/>
        </a:stretch>
      </xdr:blipFill>
      <xdr:spPr>
        <a:xfrm>
          <a:off x="6762750" y="7477125"/>
          <a:ext cx="1533525" cy="1133475"/>
        </a:xfrm>
        <a:prstGeom prst="rect">
          <a:avLst/>
        </a:prstGeom>
        <a:noFill/>
        <a:ln w="9525" cmpd="sng">
          <a:noFill/>
        </a:ln>
      </xdr:spPr>
    </xdr:pic>
    <xdr:clientData/>
  </xdr:twoCellAnchor>
  <xdr:twoCellAnchor>
    <xdr:from>
      <xdr:col>2</xdr:col>
      <xdr:colOff>209550</xdr:colOff>
      <xdr:row>2</xdr:row>
      <xdr:rowOff>1190625</xdr:rowOff>
    </xdr:from>
    <xdr:to>
      <xdr:col>4</xdr:col>
      <xdr:colOff>1447800</xdr:colOff>
      <xdr:row>4</xdr:row>
      <xdr:rowOff>1390650</xdr:rowOff>
    </xdr:to>
    <xdr:sp>
      <xdr:nvSpPr>
        <xdr:cNvPr id="5" name="TextBox 8"/>
        <xdr:cNvSpPr txBox="1">
          <a:spLocks noChangeArrowheads="1"/>
        </xdr:cNvSpPr>
      </xdr:nvSpPr>
      <xdr:spPr>
        <a:xfrm>
          <a:off x="3600450" y="4105275"/>
          <a:ext cx="4552950" cy="3114675"/>
        </a:xfrm>
        <a:prstGeom prst="rect">
          <a:avLst/>
        </a:prstGeom>
        <a:solidFill>
          <a:srgbClr val="FFFFFF"/>
        </a:solidFill>
        <a:ln w="9525" cmpd="sng">
          <a:noFill/>
        </a:ln>
      </xdr:spPr>
      <xdr:txBody>
        <a:bodyPr vertOverflow="clip" wrap="square"/>
        <a:p>
          <a:pPr algn="ctr">
            <a:defRPr/>
          </a:pPr>
          <a:r>
            <a:rPr lang="en-US" cap="none" sz="2200" b="1" i="0" u="none" baseline="0">
              <a:latin typeface="Geneva"/>
              <a:ea typeface="Geneva"/>
              <a:cs typeface="Geneva"/>
            </a:rPr>
            <a:t>ANNEXES 7 &amp; 8 </a:t>
          </a:r>
          <a:r>
            <a:rPr lang="en-US" cap="none" sz="1800" b="1" i="0" u="none" baseline="0">
              <a:latin typeface="Geneva"/>
              <a:ea typeface="Geneva"/>
              <a:cs typeface="Geneva"/>
            </a:rPr>
            <a:t>à LA CHARTE </a:t>
          </a:r>
          <a:r>
            <a:rPr lang="en-US" cap="none" sz="1800" b="0" i="0" u="none" baseline="0">
              <a:latin typeface="Geneva"/>
              <a:ea typeface="Geneva"/>
              <a:cs typeface="Geneva"/>
            </a:rPr>
            <a:t>
pour demande d'attestation de 
</a:t>
          </a:r>
          <a:r>
            <a:rPr lang="en-US" cap="none" sz="1800" b="0" i="0" u="sng" baseline="0">
              <a:latin typeface="Geneva"/>
              <a:ea typeface="Geneva"/>
              <a:cs typeface="Geneva"/>
            </a:rPr>
            <a:t>projets répondant aux critères 
de la phase 1 de l'action 
</a:t>
          </a:r>
          <a:r>
            <a:rPr lang="en-US" cap="none" sz="1400" b="0" i="0" u="none" baseline="0">
              <a:latin typeface="Geneva"/>
              <a:ea typeface="Geneva"/>
              <a:cs typeface="Geneva"/>
            </a:rPr>
            <a:t>Démarrés avant le 1</a:t>
          </a:r>
          <a:r>
            <a:rPr lang="en-US" cap="none" sz="1400" b="0" i="0" u="none" baseline="30000">
              <a:latin typeface="Geneva"/>
              <a:ea typeface="Geneva"/>
              <a:cs typeface="Geneva"/>
            </a:rPr>
            <a:t>er</a:t>
          </a:r>
          <a:r>
            <a:rPr lang="en-US" cap="none" sz="1400" b="0" i="0" u="none" baseline="0">
              <a:latin typeface="Geneva"/>
              <a:ea typeface="Geneva"/>
              <a:cs typeface="Geneva"/>
            </a:rPr>
            <a:t>oct. 2007
(soit les dossiers n° 001 à 368)</a:t>
          </a:r>
          <a:r>
            <a:rPr lang="en-US" cap="none" sz="1800" b="0" i="0" u="none" baseline="0">
              <a:latin typeface="Geneva"/>
              <a:ea typeface="Geneva"/>
              <a:cs typeface="Geneva"/>
            </a:rPr>
            <a:t>
</a:t>
          </a:r>
          <a:r>
            <a:rPr lang="en-US" cap="none" sz="1600" b="1" i="0" u="none" baseline="0">
              <a:latin typeface="Geneva"/>
              <a:ea typeface="Geneva"/>
              <a:cs typeface="Geneva"/>
            </a:rPr>
            <a:t>
- fichier excel version nov.2007 -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0</xdr:colOff>
      <xdr:row>1</xdr:row>
      <xdr:rowOff>0</xdr:rowOff>
    </xdr:to>
    <xdr:grpSp>
      <xdr:nvGrpSpPr>
        <xdr:cNvPr id="1" name="Group 1"/>
        <xdr:cNvGrpSpPr>
          <a:grpSpLocks/>
        </xdr:cNvGrpSpPr>
      </xdr:nvGrpSpPr>
      <xdr:grpSpPr>
        <a:xfrm>
          <a:off x="1733550" y="9525"/>
          <a:ext cx="6610350" cy="323850"/>
          <a:chOff x="109" y="80"/>
          <a:chExt cx="605" cy="38"/>
        </a:xfrm>
        <a:solidFill>
          <a:srgbClr val="FFFFFF"/>
        </a:solidFill>
      </xdr:grpSpPr>
      <xdr:sp>
        <xdr:nvSpPr>
          <xdr:cNvPr id="2" name="AutoShape 2"/>
          <xdr:cNvSpPr>
            <a:spLocks/>
          </xdr:cNvSpPr>
        </xdr:nvSpPr>
        <xdr:spPr>
          <a:xfrm>
            <a:off x="676" y="80"/>
            <a:ext cx="38" cy="38"/>
          </a:xfrm>
          <a:prstGeom prst="rect">
            <a:avLst/>
          </a:prstGeom>
          <a:solidFill>
            <a:srgbClr val="CF1E2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 name="AutoShape 3"/>
          <xdr:cNvSpPr>
            <a:spLocks/>
          </xdr:cNvSpPr>
        </xdr:nvSpPr>
        <xdr:spPr>
          <a:xfrm>
            <a:off x="147" y="80"/>
            <a:ext cx="113" cy="3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993300"/>
                </a:solidFill>
              </a:rPr>
              <a:t>Charte</a:t>
            </a:r>
            <a:r>
              <a:rPr lang="en-US" cap="none" sz="1200" b="0" i="0" u="none" baseline="0">
                <a:solidFill>
                  <a:srgbClr val="993300"/>
                </a:solidFill>
              </a:rPr>
              <a:t>
</a:t>
            </a:r>
          </a:p>
        </xdr:txBody>
      </xdr:sp>
      <xdr:sp>
        <xdr:nvSpPr>
          <xdr:cNvPr id="4" name="AutoShape 4"/>
          <xdr:cNvSpPr>
            <a:spLocks/>
          </xdr:cNvSpPr>
        </xdr:nvSpPr>
        <xdr:spPr>
          <a:xfrm>
            <a:off x="260" y="80"/>
            <a:ext cx="416" cy="3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1" u="none" baseline="0">
                <a:solidFill>
                  <a:srgbClr val="000000"/>
                </a:solidFill>
              </a:rPr>
              <a:t>Construire avec l’énergie  … naturellement!</a:t>
            </a:r>
            <a:r>
              <a:rPr lang="en-US" cap="none" sz="1200" b="0" i="1" u="none" baseline="0">
                <a:solidFill>
                  <a:srgbClr val="000000"/>
                </a:solidFill>
              </a:rPr>
              <a:t>
</a:t>
            </a:r>
          </a:p>
        </xdr:txBody>
      </xdr:sp>
      <xdr:sp>
        <xdr:nvSpPr>
          <xdr:cNvPr id="5" name="AutoShape 5"/>
          <xdr:cNvSpPr>
            <a:spLocks/>
          </xdr:cNvSpPr>
        </xdr:nvSpPr>
        <xdr:spPr>
          <a:xfrm>
            <a:off x="109" y="80"/>
            <a:ext cx="38" cy="38"/>
          </a:xfrm>
          <a:prstGeom prst="rect">
            <a:avLst/>
          </a:prstGeom>
          <a:solidFill>
            <a:srgbClr val="CF1E2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1</xdr:row>
      <xdr:rowOff>0</xdr:rowOff>
    </xdr:to>
    <xdr:grpSp>
      <xdr:nvGrpSpPr>
        <xdr:cNvPr id="1" name="Group 1"/>
        <xdr:cNvGrpSpPr>
          <a:grpSpLocks/>
        </xdr:cNvGrpSpPr>
      </xdr:nvGrpSpPr>
      <xdr:grpSpPr>
        <a:xfrm>
          <a:off x="1733550" y="0"/>
          <a:ext cx="7686675" cy="342900"/>
          <a:chOff x="109" y="80"/>
          <a:chExt cx="605" cy="38"/>
        </a:xfrm>
        <a:solidFill>
          <a:srgbClr val="FFFFFF"/>
        </a:solidFill>
      </xdr:grpSpPr>
      <xdr:sp>
        <xdr:nvSpPr>
          <xdr:cNvPr id="2" name="AutoShape 2"/>
          <xdr:cNvSpPr>
            <a:spLocks/>
          </xdr:cNvSpPr>
        </xdr:nvSpPr>
        <xdr:spPr>
          <a:xfrm>
            <a:off x="676" y="80"/>
            <a:ext cx="38" cy="38"/>
          </a:xfrm>
          <a:prstGeom prst="rect">
            <a:avLst/>
          </a:prstGeom>
          <a:solidFill>
            <a:srgbClr val="CF1E2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 name="AutoShape 3"/>
          <xdr:cNvSpPr>
            <a:spLocks/>
          </xdr:cNvSpPr>
        </xdr:nvSpPr>
        <xdr:spPr>
          <a:xfrm>
            <a:off x="147" y="80"/>
            <a:ext cx="113" cy="3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993300"/>
                </a:solidFill>
              </a:rPr>
              <a:t>Charte</a:t>
            </a:r>
            <a:r>
              <a:rPr lang="en-US" cap="none" sz="1200" b="0" i="0" u="none" baseline="0">
                <a:solidFill>
                  <a:srgbClr val="993300"/>
                </a:solidFill>
              </a:rPr>
              <a:t>
</a:t>
            </a:r>
          </a:p>
        </xdr:txBody>
      </xdr:sp>
      <xdr:sp>
        <xdr:nvSpPr>
          <xdr:cNvPr id="4" name="AutoShape 4"/>
          <xdr:cNvSpPr>
            <a:spLocks/>
          </xdr:cNvSpPr>
        </xdr:nvSpPr>
        <xdr:spPr>
          <a:xfrm>
            <a:off x="260" y="80"/>
            <a:ext cx="416" cy="3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1" u="none" baseline="0">
                <a:solidFill>
                  <a:srgbClr val="000000"/>
                </a:solidFill>
              </a:rPr>
              <a:t>Construire avec l’énergie  … naturellement!
</a:t>
            </a:r>
          </a:p>
        </xdr:txBody>
      </xdr:sp>
      <xdr:sp>
        <xdr:nvSpPr>
          <xdr:cNvPr id="5" name="AutoShape 5"/>
          <xdr:cNvSpPr>
            <a:spLocks/>
          </xdr:cNvSpPr>
        </xdr:nvSpPr>
        <xdr:spPr>
          <a:xfrm>
            <a:off x="109" y="80"/>
            <a:ext cx="38" cy="38"/>
          </a:xfrm>
          <a:prstGeom prst="rect">
            <a:avLst/>
          </a:prstGeom>
          <a:solidFill>
            <a:srgbClr val="CF1E2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
    <tabColor indexed="60"/>
    <pageSetUpPr fitToPage="1"/>
  </sheetPr>
  <dimension ref="B1:E6"/>
  <sheetViews>
    <sheetView zoomScale="85" zoomScaleNormal="85" workbookViewId="0" topLeftCell="A1">
      <selection activeCell="A1" sqref="A1"/>
    </sheetView>
  </sheetViews>
  <sheetFormatPr defaultColWidth="9.25390625" defaultRowHeight="12.75"/>
  <cols>
    <col min="1" max="1" width="22.75390625" style="1" customWidth="1"/>
    <col min="2" max="4" width="21.75390625" style="1" customWidth="1"/>
    <col min="5" max="5" width="21.375" style="1" customWidth="1"/>
    <col min="6" max="16384" width="9.125" style="1" customWidth="1"/>
  </cols>
  <sheetData>
    <row r="1" spans="2:5" ht="114.75" customHeight="1">
      <c r="B1" s="6"/>
      <c r="C1" s="7"/>
      <c r="D1" s="143"/>
      <c r="E1" s="144"/>
    </row>
    <row r="2" spans="2:5" ht="114.75" customHeight="1">
      <c r="B2" s="8"/>
      <c r="C2" s="149"/>
      <c r="D2" s="150"/>
      <c r="E2" s="151"/>
    </row>
    <row r="3" spans="2:5" ht="114.75" customHeight="1">
      <c r="B3" s="5"/>
      <c r="C3" s="152"/>
      <c r="D3" s="153"/>
      <c r="E3" s="154"/>
    </row>
    <row r="4" spans="2:5" ht="114.75" customHeight="1">
      <c r="B4" s="145"/>
      <c r="C4" s="155"/>
      <c r="D4" s="156"/>
      <c r="E4" s="157"/>
    </row>
    <row r="5" spans="2:5" ht="114.75" customHeight="1">
      <c r="B5" s="146"/>
      <c r="C5" s="137"/>
      <c r="D5" s="138"/>
      <c r="E5" s="139"/>
    </row>
    <row r="6" spans="2:5" ht="114.75" customHeight="1">
      <c r="B6" s="8"/>
      <c r="C6" s="147" t="s">
        <v>0</v>
      </c>
      <c r="D6" s="148"/>
      <c r="E6" s="111" t="s">
        <v>136</v>
      </c>
    </row>
    <row r="7" ht="15.75" customHeight="1"/>
  </sheetData>
  <sheetProtection selectLockedCells="1" pivotTables="0"/>
  <mergeCells count="5">
    <mergeCell ref="D1:E1"/>
    <mergeCell ref="B4:B5"/>
    <mergeCell ref="C6:D6"/>
    <mergeCell ref="C2:E2"/>
    <mergeCell ref="C3:E5"/>
  </mergeCells>
  <printOptions/>
  <pageMargins left="0.75" right="0.55" top="1" bottom="0.65" header="0.5" footer="0.5"/>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1"/>
  </sheetPr>
  <dimension ref="B1:F115"/>
  <sheetViews>
    <sheetView workbookViewId="0" topLeftCell="A1">
      <pane ySplit="4" topLeftCell="BM5" activePane="bottomLeft" state="frozen"/>
      <selection pane="topLeft" activeCell="A1" sqref="A1"/>
      <selection pane="bottomLeft" activeCell="D7" sqref="D7:F7"/>
    </sheetView>
  </sheetViews>
  <sheetFormatPr defaultColWidth="9.00390625" defaultRowHeight="12.75"/>
  <cols>
    <col min="1" max="1" width="22.75390625" style="82" customWidth="1"/>
    <col min="2" max="2" width="29.00390625" style="82" customWidth="1"/>
    <col min="3" max="3" width="12.375" style="82" customWidth="1"/>
    <col min="4" max="4" width="16.875" style="82" customWidth="1"/>
    <col min="5" max="5" width="6.375" style="82" customWidth="1"/>
    <col min="6" max="6" width="22.125" style="82" customWidth="1"/>
    <col min="7" max="16384" width="9.125" style="82" customWidth="1"/>
  </cols>
  <sheetData>
    <row r="1" spans="2:6" ht="26.25" customHeight="1">
      <c r="B1" s="81"/>
      <c r="C1" s="81"/>
      <c r="D1" s="81"/>
      <c r="E1" s="81"/>
      <c r="F1" s="81"/>
    </row>
    <row r="2" spans="2:6" ht="15.75" customHeight="1">
      <c r="B2" s="203" t="s">
        <v>40</v>
      </c>
      <c r="C2" s="203"/>
      <c r="D2" s="203"/>
      <c r="E2" s="203"/>
      <c r="F2" s="203"/>
    </row>
    <row r="3" spans="2:6" ht="13.5" customHeight="1">
      <c r="B3" s="203"/>
      <c r="C3" s="203"/>
      <c r="D3" s="203"/>
      <c r="E3" s="203"/>
      <c r="F3" s="203"/>
    </row>
    <row r="4" spans="2:6" ht="12.75" customHeight="1" thickBot="1">
      <c r="B4" s="204"/>
      <c r="C4" s="204"/>
      <c r="D4" s="204"/>
      <c r="E4" s="204"/>
      <c r="F4" s="204"/>
    </row>
    <row r="5" spans="2:6" ht="51" customHeight="1" thickBot="1">
      <c r="B5" s="180" t="s">
        <v>44</v>
      </c>
      <c r="C5" s="181"/>
      <c r="D5" s="205"/>
      <c r="E5" s="206"/>
      <c r="F5" s="83"/>
    </row>
    <row r="6" spans="2:6" ht="20.25" customHeight="1" thickBot="1">
      <c r="B6" s="207" t="s">
        <v>83</v>
      </c>
      <c r="C6" s="208"/>
      <c r="D6" s="208"/>
      <c r="E6" s="208"/>
      <c r="F6" s="209"/>
    </row>
    <row r="7" spans="2:6" ht="13.5" customHeight="1">
      <c r="B7" s="140" t="s">
        <v>45</v>
      </c>
      <c r="C7" s="184" t="s">
        <v>13</v>
      </c>
      <c r="D7" s="173"/>
      <c r="E7" s="173"/>
      <c r="F7" s="174"/>
    </row>
    <row r="8" spans="2:6" ht="3" customHeight="1">
      <c r="B8" s="129"/>
      <c r="C8" s="131"/>
      <c r="D8" s="166"/>
      <c r="E8" s="166"/>
      <c r="F8" s="167"/>
    </row>
    <row r="9" spans="2:6" ht="13.5" customHeight="1">
      <c r="B9" s="129"/>
      <c r="C9" s="131" t="s">
        <v>3</v>
      </c>
      <c r="D9" s="11"/>
      <c r="E9" s="164" t="s">
        <v>4</v>
      </c>
      <c r="F9" s="9"/>
    </row>
    <row r="10" spans="2:6" ht="3" customHeight="1" thickBot="1">
      <c r="B10" s="130"/>
      <c r="C10" s="132"/>
      <c r="D10" s="79"/>
      <c r="E10" s="165"/>
      <c r="F10" s="80"/>
    </row>
    <row r="11" spans="2:6" ht="13.5" customHeight="1">
      <c r="B11" s="140" t="s">
        <v>46</v>
      </c>
      <c r="C11" s="141"/>
      <c r="D11" s="173"/>
      <c r="E11" s="173"/>
      <c r="F11" s="174"/>
    </row>
    <row r="12" spans="2:6" ht="3" customHeight="1" thickBot="1">
      <c r="B12" s="130"/>
      <c r="C12" s="175"/>
      <c r="D12" s="168"/>
      <c r="E12" s="168"/>
      <c r="F12" s="169"/>
    </row>
    <row r="13" spans="2:6" ht="13.5" customHeight="1">
      <c r="B13" s="140" t="s">
        <v>47</v>
      </c>
      <c r="C13" s="141"/>
      <c r="D13" s="173"/>
      <c r="E13" s="173"/>
      <c r="F13" s="174"/>
    </row>
    <row r="14" spans="2:6" ht="3" customHeight="1" thickBot="1">
      <c r="B14" s="130"/>
      <c r="C14" s="175"/>
      <c r="D14" s="126"/>
      <c r="E14" s="126"/>
      <c r="F14" s="124"/>
    </row>
    <row r="15" spans="2:6" ht="13.5" customHeight="1">
      <c r="B15" s="190" t="s">
        <v>48</v>
      </c>
      <c r="C15" s="184" t="s">
        <v>14</v>
      </c>
      <c r="D15" s="173"/>
      <c r="E15" s="173"/>
      <c r="F15" s="174"/>
    </row>
    <row r="16" spans="2:6" ht="3" customHeight="1">
      <c r="B16" s="191"/>
      <c r="C16" s="131"/>
      <c r="D16" s="136"/>
      <c r="E16" s="136"/>
      <c r="F16" s="125"/>
    </row>
    <row r="17" spans="2:6" ht="13.5" customHeight="1">
      <c r="B17" s="191"/>
      <c r="C17" s="131" t="s">
        <v>13</v>
      </c>
      <c r="D17" s="127"/>
      <c r="E17" s="127"/>
      <c r="F17" s="128"/>
    </row>
    <row r="18" spans="2:6" ht="3" customHeight="1">
      <c r="B18" s="191"/>
      <c r="C18" s="131"/>
      <c r="D18" s="136"/>
      <c r="E18" s="136"/>
      <c r="F18" s="125"/>
    </row>
    <row r="19" spans="2:6" ht="13.5" customHeight="1">
      <c r="B19" s="191"/>
      <c r="C19" s="131" t="s">
        <v>3</v>
      </c>
      <c r="D19" s="4"/>
      <c r="E19" s="84" t="s">
        <v>4</v>
      </c>
      <c r="F19" s="9"/>
    </row>
    <row r="20" spans="2:6" ht="3" customHeight="1">
      <c r="B20" s="191"/>
      <c r="C20" s="131"/>
      <c r="D20" s="136"/>
      <c r="E20" s="136"/>
      <c r="F20" s="125"/>
    </row>
    <row r="21" spans="2:6" ht="13.5" customHeight="1">
      <c r="B21" s="191"/>
      <c r="C21" s="131" t="s">
        <v>9</v>
      </c>
      <c r="D21" s="4"/>
      <c r="E21" s="84" t="s">
        <v>11</v>
      </c>
      <c r="F21" s="9"/>
    </row>
    <row r="22" spans="2:6" ht="3" customHeight="1">
      <c r="B22" s="191"/>
      <c r="C22" s="131"/>
      <c r="D22" s="136"/>
      <c r="E22" s="136"/>
      <c r="F22" s="125"/>
    </row>
    <row r="23" spans="2:6" ht="13.5" customHeight="1">
      <c r="B23" s="191"/>
      <c r="C23" s="131" t="s">
        <v>10</v>
      </c>
      <c r="D23" s="4"/>
      <c r="E23" s="84" t="s">
        <v>12</v>
      </c>
      <c r="F23" s="9"/>
    </row>
    <row r="24" spans="2:6" ht="3" customHeight="1" thickBot="1">
      <c r="B24" s="192"/>
      <c r="C24" s="132"/>
      <c r="D24" s="168"/>
      <c r="E24" s="168"/>
      <c r="F24" s="169"/>
    </row>
    <row r="25" spans="2:6" ht="13.5" customHeight="1">
      <c r="B25" s="182" t="s">
        <v>39</v>
      </c>
      <c r="C25" s="184" t="s">
        <v>14</v>
      </c>
      <c r="D25" s="173"/>
      <c r="E25" s="173"/>
      <c r="F25" s="174"/>
    </row>
    <row r="26" spans="2:6" ht="3" customHeight="1">
      <c r="B26" s="183"/>
      <c r="C26" s="131"/>
      <c r="D26" s="136"/>
      <c r="E26" s="136"/>
      <c r="F26" s="125"/>
    </row>
    <row r="27" spans="2:6" ht="13.5" customHeight="1">
      <c r="B27" s="183" t="s">
        <v>74</v>
      </c>
      <c r="C27" s="131" t="s">
        <v>15</v>
      </c>
      <c r="D27" s="127"/>
      <c r="E27" s="127"/>
      <c r="F27" s="128"/>
    </row>
    <row r="28" spans="2:6" ht="3" customHeight="1">
      <c r="B28" s="183"/>
      <c r="C28" s="131"/>
      <c r="D28" s="136"/>
      <c r="E28" s="136"/>
      <c r="F28" s="125"/>
    </row>
    <row r="29" spans="2:6" ht="13.5" customHeight="1">
      <c r="B29" s="183"/>
      <c r="C29" s="131" t="s">
        <v>13</v>
      </c>
      <c r="D29" s="127"/>
      <c r="E29" s="127"/>
      <c r="F29" s="128"/>
    </row>
    <row r="30" spans="2:6" ht="3" customHeight="1">
      <c r="B30" s="183"/>
      <c r="C30" s="131"/>
      <c r="D30" s="136"/>
      <c r="E30" s="136"/>
      <c r="F30" s="125"/>
    </row>
    <row r="31" spans="2:6" ht="13.5" customHeight="1">
      <c r="B31" s="183"/>
      <c r="C31" s="131" t="s">
        <v>3</v>
      </c>
      <c r="D31" s="4"/>
      <c r="E31" s="84" t="s">
        <v>4</v>
      </c>
      <c r="F31" s="9"/>
    </row>
    <row r="32" spans="2:6" ht="3" customHeight="1">
      <c r="B32" s="183"/>
      <c r="C32" s="131"/>
      <c r="D32" s="136"/>
      <c r="E32" s="136"/>
      <c r="F32" s="125"/>
    </row>
    <row r="33" spans="2:6" ht="13.5" customHeight="1">
      <c r="B33" s="183"/>
      <c r="C33" s="131" t="s">
        <v>9</v>
      </c>
      <c r="D33" s="4"/>
      <c r="E33" s="84" t="s">
        <v>11</v>
      </c>
      <c r="F33" s="9"/>
    </row>
    <row r="34" spans="2:6" ht="3" customHeight="1">
      <c r="B34" s="183"/>
      <c r="C34" s="131"/>
      <c r="D34" s="136"/>
      <c r="E34" s="136"/>
      <c r="F34" s="125"/>
    </row>
    <row r="35" spans="2:6" ht="13.5" customHeight="1">
      <c r="B35" s="183"/>
      <c r="C35" s="131" t="s">
        <v>10</v>
      </c>
      <c r="D35" s="4"/>
      <c r="E35" s="84" t="s">
        <v>12</v>
      </c>
      <c r="F35" s="9"/>
    </row>
    <row r="36" spans="2:6" ht="3" customHeight="1" thickBot="1">
      <c r="B36" s="196"/>
      <c r="C36" s="132"/>
      <c r="D36" s="168"/>
      <c r="E36" s="168"/>
      <c r="F36" s="169"/>
    </row>
    <row r="37" spans="2:6" ht="13.5" customHeight="1">
      <c r="B37" s="170" t="s">
        <v>49</v>
      </c>
      <c r="C37" s="171"/>
      <c r="D37" s="171"/>
      <c r="E37" s="171"/>
      <c r="F37" s="172"/>
    </row>
    <row r="38" spans="2:6" ht="12.75" customHeight="1">
      <c r="B38" s="85" t="s">
        <v>51</v>
      </c>
      <c r="C38" s="195">
        <f>IF(D25&lt;&gt;"",D25,"")</f>
      </c>
      <c r="D38" s="195"/>
      <c r="E38" s="193" t="str">
        <f>IF(D27&lt;&gt;"","bureau d'architecture,","architecte,")</f>
        <v>architecte,</v>
      </c>
      <c r="F38" s="194"/>
    </row>
    <row r="39" spans="2:6" ht="22.5" customHeight="1">
      <c r="B39" s="116" t="s">
        <v>32</v>
      </c>
      <c r="C39" s="117"/>
      <c r="D39" s="117"/>
      <c r="E39" s="117"/>
      <c r="F39" s="118"/>
    </row>
    <row r="40" spans="2:6" ht="11.25">
      <c r="B40" s="119"/>
      <c r="C40" s="120"/>
      <c r="D40" s="120"/>
      <c r="E40" s="120"/>
      <c r="F40" s="112"/>
    </row>
    <row r="41" spans="2:6" ht="24.75" customHeight="1">
      <c r="B41" s="122" t="s">
        <v>33</v>
      </c>
      <c r="C41" s="123"/>
      <c r="D41" s="123"/>
      <c r="E41" s="123"/>
      <c r="F41" s="115"/>
    </row>
    <row r="42" spans="2:6" ht="10.5">
      <c r="B42" s="113"/>
      <c r="C42" s="114"/>
      <c r="D42" s="114"/>
      <c r="E42" s="114"/>
      <c r="F42" s="158"/>
    </row>
    <row r="43" spans="2:6" ht="22.5" customHeight="1">
      <c r="B43" s="116" t="s">
        <v>34</v>
      </c>
      <c r="C43" s="117"/>
      <c r="D43" s="117"/>
      <c r="E43" s="117"/>
      <c r="F43" s="118"/>
    </row>
    <row r="44" spans="2:6" ht="11.25">
      <c r="B44" s="159"/>
      <c r="C44" s="160"/>
      <c r="D44" s="160"/>
      <c r="E44" s="160"/>
      <c r="F44" s="161"/>
    </row>
    <row r="45" spans="2:6" ht="12.75" customHeight="1">
      <c r="B45" s="116" t="s">
        <v>69</v>
      </c>
      <c r="C45" s="117"/>
      <c r="D45" s="117"/>
      <c r="E45" s="117"/>
      <c r="F45" s="118"/>
    </row>
    <row r="46" spans="2:6" ht="10.5">
      <c r="B46" s="185"/>
      <c r="C46" s="186"/>
      <c r="D46" s="186"/>
      <c r="E46" s="186"/>
      <c r="F46" s="187"/>
    </row>
    <row r="47" spans="2:6" ht="12" customHeight="1">
      <c r="B47" s="86" t="s">
        <v>52</v>
      </c>
      <c r="C47" s="162" t="s">
        <v>1</v>
      </c>
      <c r="D47" s="162"/>
      <c r="E47" s="188" t="s">
        <v>53</v>
      </c>
      <c r="F47" s="189"/>
    </row>
    <row r="48" spans="2:6" ht="12.75" customHeight="1">
      <c r="B48" s="86" t="s">
        <v>18</v>
      </c>
      <c r="C48" s="162" t="s">
        <v>1</v>
      </c>
      <c r="D48" s="162"/>
      <c r="E48" s="166"/>
      <c r="F48" s="167"/>
    </row>
    <row r="49" spans="2:6" ht="10.5">
      <c r="B49" s="176" t="s">
        <v>43</v>
      </c>
      <c r="C49" s="177"/>
      <c r="D49" s="177"/>
      <c r="E49" s="166"/>
      <c r="F49" s="167"/>
    </row>
    <row r="50" spans="2:6" ht="11.25" thickBot="1">
      <c r="B50" s="178"/>
      <c r="C50" s="179"/>
      <c r="D50" s="179"/>
      <c r="E50" s="126"/>
      <c r="F50" s="124"/>
    </row>
    <row r="51" spans="2:6" ht="20.25" customHeight="1" thickBot="1">
      <c r="B51" s="200" t="s">
        <v>85</v>
      </c>
      <c r="C51" s="201"/>
      <c r="D51" s="87" t="s">
        <v>50</v>
      </c>
      <c r="E51" s="197" t="s">
        <v>84</v>
      </c>
      <c r="F51" s="198"/>
    </row>
    <row r="52" spans="2:6" ht="12.75">
      <c r="B52" s="202"/>
      <c r="C52" s="202"/>
      <c r="D52" s="202"/>
      <c r="E52" s="202"/>
      <c r="F52" s="202"/>
    </row>
    <row r="53" spans="2:6" ht="13.5" thickBot="1">
      <c r="B53" s="199"/>
      <c r="C53" s="199"/>
      <c r="D53" s="199"/>
      <c r="E53" s="199"/>
      <c r="F53" s="199"/>
    </row>
    <row r="54" spans="2:6" ht="12" thickBot="1">
      <c r="B54" s="133" t="s">
        <v>73</v>
      </c>
      <c r="C54" s="134"/>
      <c r="D54" s="134"/>
      <c r="E54" s="134"/>
      <c r="F54" s="135"/>
    </row>
    <row r="55" spans="2:6" ht="12.75" customHeight="1">
      <c r="B55" s="140" t="s">
        <v>20</v>
      </c>
      <c r="C55" s="141"/>
      <c r="D55" s="141"/>
      <c r="E55" s="141"/>
      <c r="F55" s="142"/>
    </row>
    <row r="56" spans="2:6" ht="13.5" customHeight="1">
      <c r="B56" s="129" t="s">
        <v>54</v>
      </c>
      <c r="C56" s="121"/>
      <c r="D56" s="127"/>
      <c r="E56" s="127"/>
      <c r="F56" s="128"/>
    </row>
    <row r="57" spans="2:6" ht="3" customHeight="1">
      <c r="B57" s="129"/>
      <c r="C57" s="121"/>
      <c r="D57" s="162"/>
      <c r="E57" s="162"/>
      <c r="F57" s="163"/>
    </row>
    <row r="58" spans="2:6" ht="13.5" customHeight="1">
      <c r="B58" s="129" t="s">
        <v>2</v>
      </c>
      <c r="C58" s="121"/>
      <c r="D58" s="127"/>
      <c r="E58" s="127"/>
      <c r="F58" s="128"/>
    </row>
    <row r="59" spans="2:6" ht="3" customHeight="1">
      <c r="B59" s="129"/>
      <c r="C59" s="121"/>
      <c r="D59" s="162"/>
      <c r="E59" s="162"/>
      <c r="F59" s="163"/>
    </row>
    <row r="60" spans="2:6" ht="13.5" customHeight="1">
      <c r="B60" s="129" t="s">
        <v>55</v>
      </c>
      <c r="C60" s="121"/>
      <c r="D60" s="127"/>
      <c r="E60" s="127"/>
      <c r="F60" s="128"/>
    </row>
    <row r="61" spans="2:6" ht="3" customHeight="1">
      <c r="B61" s="129"/>
      <c r="C61" s="121"/>
      <c r="D61" s="162"/>
      <c r="E61" s="162"/>
      <c r="F61" s="163"/>
    </row>
    <row r="62" spans="2:6" ht="13.5" customHeight="1">
      <c r="B62" s="129" t="s">
        <v>56</v>
      </c>
      <c r="C62" s="121"/>
      <c r="D62" s="127"/>
      <c r="E62" s="127"/>
      <c r="F62" s="128"/>
    </row>
    <row r="63" spans="2:6" ht="3" customHeight="1">
      <c r="B63" s="129"/>
      <c r="C63" s="121"/>
      <c r="D63" s="136"/>
      <c r="E63" s="136"/>
      <c r="F63" s="125"/>
    </row>
    <row r="64" spans="2:6" ht="13.5" customHeight="1">
      <c r="B64" s="129"/>
      <c r="C64" s="131" t="s">
        <v>3</v>
      </c>
      <c r="D64" s="4"/>
      <c r="E64" s="84" t="s">
        <v>4</v>
      </c>
      <c r="F64" s="9"/>
    </row>
    <row r="65" spans="2:6" ht="3" customHeight="1">
      <c r="B65" s="129"/>
      <c r="C65" s="131"/>
      <c r="D65" s="136"/>
      <c r="E65" s="136"/>
      <c r="F65" s="125"/>
    </row>
    <row r="66" spans="2:6" ht="13.5" customHeight="1">
      <c r="B66" s="129"/>
      <c r="C66" s="131" t="s">
        <v>9</v>
      </c>
      <c r="D66" s="4"/>
      <c r="E66" s="84" t="s">
        <v>11</v>
      </c>
      <c r="F66" s="9"/>
    </row>
    <row r="67" spans="2:6" ht="3" customHeight="1">
      <c r="B67" s="129"/>
      <c r="C67" s="131"/>
      <c r="D67" s="136"/>
      <c r="E67" s="136"/>
      <c r="F67" s="125"/>
    </row>
    <row r="68" spans="2:6" ht="13.5" customHeight="1">
      <c r="B68" s="129"/>
      <c r="C68" s="131" t="s">
        <v>10</v>
      </c>
      <c r="D68" s="4"/>
      <c r="E68" s="84" t="s">
        <v>12</v>
      </c>
      <c r="F68" s="9"/>
    </row>
    <row r="69" spans="2:6" ht="3" customHeight="1" thickBot="1">
      <c r="B69" s="130"/>
      <c r="C69" s="132"/>
      <c r="D69" s="126"/>
      <c r="E69" s="126"/>
      <c r="F69" s="124"/>
    </row>
    <row r="70" spans="2:6" ht="13.5" customHeight="1">
      <c r="B70" s="140" t="s">
        <v>21</v>
      </c>
      <c r="C70" s="141"/>
      <c r="D70" s="141"/>
      <c r="E70" s="141"/>
      <c r="F70" s="142"/>
    </row>
    <row r="71" spans="2:6" ht="13.5" customHeight="1">
      <c r="B71" s="129" t="s">
        <v>54</v>
      </c>
      <c r="C71" s="121"/>
      <c r="D71" s="127"/>
      <c r="E71" s="127"/>
      <c r="F71" s="128"/>
    </row>
    <row r="72" spans="2:6" ht="3" customHeight="1">
      <c r="B72" s="129"/>
      <c r="C72" s="121"/>
      <c r="D72" s="162"/>
      <c r="E72" s="162"/>
      <c r="F72" s="163"/>
    </row>
    <row r="73" spans="2:6" ht="13.5" customHeight="1">
      <c r="B73" s="129" t="s">
        <v>2</v>
      </c>
      <c r="C73" s="121"/>
      <c r="D73" s="127"/>
      <c r="E73" s="127"/>
      <c r="F73" s="128"/>
    </row>
    <row r="74" spans="2:6" ht="3" customHeight="1">
      <c r="B74" s="129"/>
      <c r="C74" s="121"/>
      <c r="D74" s="162"/>
      <c r="E74" s="162"/>
      <c r="F74" s="163"/>
    </row>
    <row r="75" spans="2:6" ht="13.5" customHeight="1">
      <c r="B75" s="129" t="s">
        <v>55</v>
      </c>
      <c r="C75" s="121"/>
      <c r="D75" s="127"/>
      <c r="E75" s="127"/>
      <c r="F75" s="128"/>
    </row>
    <row r="76" spans="2:6" ht="3" customHeight="1">
      <c r="B76" s="129"/>
      <c r="C76" s="121"/>
      <c r="D76" s="162"/>
      <c r="E76" s="162"/>
      <c r="F76" s="163"/>
    </row>
    <row r="77" spans="2:6" ht="13.5" customHeight="1">
      <c r="B77" s="129" t="s">
        <v>56</v>
      </c>
      <c r="C77" s="121"/>
      <c r="D77" s="127"/>
      <c r="E77" s="127"/>
      <c r="F77" s="128"/>
    </row>
    <row r="78" spans="2:6" ht="3" customHeight="1">
      <c r="B78" s="129"/>
      <c r="C78" s="121"/>
      <c r="D78" s="136"/>
      <c r="E78" s="136"/>
      <c r="F78" s="125"/>
    </row>
    <row r="79" spans="2:6" ht="13.5" customHeight="1">
      <c r="B79" s="129"/>
      <c r="C79" s="131" t="s">
        <v>3</v>
      </c>
      <c r="D79" s="4"/>
      <c r="E79" s="84" t="s">
        <v>4</v>
      </c>
      <c r="F79" s="9"/>
    </row>
    <row r="80" spans="2:6" ht="3" customHeight="1">
      <c r="B80" s="129"/>
      <c r="C80" s="131"/>
      <c r="D80" s="136"/>
      <c r="E80" s="136"/>
      <c r="F80" s="125"/>
    </row>
    <row r="81" spans="2:6" ht="13.5" customHeight="1">
      <c r="B81" s="129"/>
      <c r="C81" s="131" t="s">
        <v>9</v>
      </c>
      <c r="D81" s="4"/>
      <c r="E81" s="84" t="s">
        <v>11</v>
      </c>
      <c r="F81" s="9"/>
    </row>
    <row r="82" spans="2:6" ht="3" customHeight="1">
      <c r="B82" s="129"/>
      <c r="C82" s="131"/>
      <c r="D82" s="136"/>
      <c r="E82" s="136"/>
      <c r="F82" s="125"/>
    </row>
    <row r="83" spans="2:6" ht="13.5" customHeight="1">
      <c r="B83" s="129"/>
      <c r="C83" s="131" t="s">
        <v>10</v>
      </c>
      <c r="D83" s="4"/>
      <c r="E83" s="84" t="s">
        <v>12</v>
      </c>
      <c r="F83" s="9"/>
    </row>
    <row r="84" spans="2:6" ht="3" customHeight="1" thickBot="1">
      <c r="B84" s="130"/>
      <c r="C84" s="132"/>
      <c r="D84" s="126"/>
      <c r="E84" s="126"/>
      <c r="F84" s="124"/>
    </row>
    <row r="85" spans="2:6" ht="13.5" customHeight="1">
      <c r="B85" s="140" t="s">
        <v>22</v>
      </c>
      <c r="C85" s="141"/>
      <c r="D85" s="141"/>
      <c r="E85" s="141"/>
      <c r="F85" s="142"/>
    </row>
    <row r="86" spans="2:6" ht="13.5" customHeight="1">
      <c r="B86" s="129" t="s">
        <v>54</v>
      </c>
      <c r="C86" s="121"/>
      <c r="D86" s="127"/>
      <c r="E86" s="127"/>
      <c r="F86" s="128"/>
    </row>
    <row r="87" spans="2:6" ht="3" customHeight="1">
      <c r="B87" s="129"/>
      <c r="C87" s="121"/>
      <c r="D87" s="162"/>
      <c r="E87" s="162"/>
      <c r="F87" s="163"/>
    </row>
    <row r="88" spans="2:6" ht="13.5" customHeight="1">
      <c r="B88" s="129" t="s">
        <v>2</v>
      </c>
      <c r="C88" s="121"/>
      <c r="D88" s="127"/>
      <c r="E88" s="127"/>
      <c r="F88" s="128"/>
    </row>
    <row r="89" spans="2:6" ht="3" customHeight="1">
      <c r="B89" s="129"/>
      <c r="C89" s="121"/>
      <c r="D89" s="162"/>
      <c r="E89" s="162"/>
      <c r="F89" s="163"/>
    </row>
    <row r="90" spans="2:6" ht="13.5" customHeight="1">
      <c r="B90" s="129" t="s">
        <v>55</v>
      </c>
      <c r="C90" s="121"/>
      <c r="D90" s="127"/>
      <c r="E90" s="127"/>
      <c r="F90" s="128"/>
    </row>
    <row r="91" spans="2:6" ht="3" customHeight="1">
      <c r="B91" s="129"/>
      <c r="C91" s="121"/>
      <c r="D91" s="162"/>
      <c r="E91" s="162"/>
      <c r="F91" s="163"/>
    </row>
    <row r="92" spans="2:6" ht="13.5" customHeight="1">
      <c r="B92" s="129" t="s">
        <v>56</v>
      </c>
      <c r="C92" s="121"/>
      <c r="D92" s="127"/>
      <c r="E92" s="127"/>
      <c r="F92" s="128"/>
    </row>
    <row r="93" spans="2:6" ht="3" customHeight="1">
      <c r="B93" s="129"/>
      <c r="C93" s="121"/>
      <c r="D93" s="136"/>
      <c r="E93" s="136"/>
      <c r="F93" s="125"/>
    </row>
    <row r="94" spans="2:6" ht="13.5" customHeight="1">
      <c r="B94" s="129"/>
      <c r="C94" s="131" t="s">
        <v>3</v>
      </c>
      <c r="D94" s="4"/>
      <c r="E94" s="84" t="s">
        <v>4</v>
      </c>
      <c r="F94" s="9"/>
    </row>
    <row r="95" spans="2:6" ht="3" customHeight="1">
      <c r="B95" s="129"/>
      <c r="C95" s="131"/>
      <c r="D95" s="136"/>
      <c r="E95" s="136"/>
      <c r="F95" s="125"/>
    </row>
    <row r="96" spans="2:6" ht="13.5" customHeight="1">
      <c r="B96" s="129"/>
      <c r="C96" s="131" t="s">
        <v>9</v>
      </c>
      <c r="D96" s="4"/>
      <c r="E96" s="84" t="s">
        <v>11</v>
      </c>
      <c r="F96" s="9"/>
    </row>
    <row r="97" spans="2:6" ht="3" customHeight="1">
      <c r="B97" s="129"/>
      <c r="C97" s="131"/>
      <c r="D97" s="136"/>
      <c r="E97" s="136"/>
      <c r="F97" s="125"/>
    </row>
    <row r="98" spans="2:6" ht="13.5" customHeight="1">
      <c r="B98" s="129"/>
      <c r="C98" s="131" t="s">
        <v>10</v>
      </c>
      <c r="D98" s="4"/>
      <c r="E98" s="84" t="s">
        <v>12</v>
      </c>
      <c r="F98" s="9"/>
    </row>
    <row r="99" spans="2:6" ht="3" customHeight="1" thickBot="1">
      <c r="B99" s="130"/>
      <c r="C99" s="132"/>
      <c r="D99" s="126"/>
      <c r="E99" s="126"/>
      <c r="F99" s="124"/>
    </row>
    <row r="100" spans="2:6" ht="12.75" customHeight="1">
      <c r="B100" s="140" t="s">
        <v>23</v>
      </c>
      <c r="C100" s="141"/>
      <c r="D100" s="141"/>
      <c r="E100" s="141"/>
      <c r="F100" s="142"/>
    </row>
    <row r="101" spans="2:6" ht="13.5" customHeight="1">
      <c r="B101" s="129" t="s">
        <v>54</v>
      </c>
      <c r="C101" s="121"/>
      <c r="D101" s="127"/>
      <c r="E101" s="127"/>
      <c r="F101" s="128"/>
    </row>
    <row r="102" spans="2:6" ht="3" customHeight="1">
      <c r="B102" s="129"/>
      <c r="C102" s="121"/>
      <c r="D102" s="162"/>
      <c r="E102" s="162"/>
      <c r="F102" s="163"/>
    </row>
    <row r="103" spans="2:6" ht="13.5" customHeight="1">
      <c r="B103" s="129" t="s">
        <v>2</v>
      </c>
      <c r="C103" s="121"/>
      <c r="D103" s="127"/>
      <c r="E103" s="127"/>
      <c r="F103" s="128"/>
    </row>
    <row r="104" spans="2:6" ht="3" customHeight="1">
      <c r="B104" s="129"/>
      <c r="C104" s="121"/>
      <c r="D104" s="162"/>
      <c r="E104" s="162"/>
      <c r="F104" s="163"/>
    </row>
    <row r="105" spans="2:6" ht="13.5" customHeight="1">
      <c r="B105" s="129" t="s">
        <v>55</v>
      </c>
      <c r="C105" s="121"/>
      <c r="D105" s="127"/>
      <c r="E105" s="127"/>
      <c r="F105" s="128"/>
    </row>
    <row r="106" spans="2:6" ht="3" customHeight="1">
      <c r="B106" s="129"/>
      <c r="C106" s="121"/>
      <c r="D106" s="162"/>
      <c r="E106" s="162"/>
      <c r="F106" s="163"/>
    </row>
    <row r="107" spans="2:6" ht="13.5" customHeight="1">
      <c r="B107" s="129" t="s">
        <v>56</v>
      </c>
      <c r="C107" s="121"/>
      <c r="D107" s="127"/>
      <c r="E107" s="127"/>
      <c r="F107" s="128"/>
    </row>
    <row r="108" spans="2:6" ht="3" customHeight="1">
      <c r="B108" s="129"/>
      <c r="C108" s="121"/>
      <c r="D108" s="136"/>
      <c r="E108" s="136"/>
      <c r="F108" s="125"/>
    </row>
    <row r="109" spans="2:6" ht="13.5" customHeight="1">
      <c r="B109" s="129"/>
      <c r="C109" s="131" t="s">
        <v>3</v>
      </c>
      <c r="D109" s="4"/>
      <c r="E109" s="84" t="s">
        <v>4</v>
      </c>
      <c r="F109" s="9"/>
    </row>
    <row r="110" spans="2:6" ht="3" customHeight="1">
      <c r="B110" s="129"/>
      <c r="C110" s="131"/>
      <c r="D110" s="136"/>
      <c r="E110" s="136"/>
      <c r="F110" s="125"/>
    </row>
    <row r="111" spans="2:6" ht="13.5" customHeight="1">
      <c r="B111" s="129"/>
      <c r="C111" s="131" t="s">
        <v>9</v>
      </c>
      <c r="D111" s="4"/>
      <c r="E111" s="84" t="s">
        <v>11</v>
      </c>
      <c r="F111" s="9"/>
    </row>
    <row r="112" spans="2:6" ht="3" customHeight="1">
      <c r="B112" s="129"/>
      <c r="C112" s="131"/>
      <c r="D112" s="136"/>
      <c r="E112" s="136"/>
      <c r="F112" s="125"/>
    </row>
    <row r="113" spans="2:6" ht="13.5" customHeight="1">
      <c r="B113" s="129"/>
      <c r="C113" s="131" t="s">
        <v>10</v>
      </c>
      <c r="D113" s="4"/>
      <c r="E113" s="84" t="s">
        <v>12</v>
      </c>
      <c r="F113" s="9"/>
    </row>
    <row r="114" spans="2:6" ht="3" customHeight="1" thickBot="1">
      <c r="B114" s="130"/>
      <c r="C114" s="132"/>
      <c r="D114" s="126"/>
      <c r="E114" s="126"/>
      <c r="F114" s="124"/>
    </row>
    <row r="115" spans="2:6" ht="12.75">
      <c r="B115" s="88"/>
      <c r="C115" s="88"/>
      <c r="D115" s="88"/>
      <c r="E115" s="88"/>
      <c r="F115" s="88"/>
    </row>
  </sheetData>
  <sheetProtection selectLockedCells="1" pivotTables="0"/>
  <mergeCells count="156">
    <mergeCell ref="B52:F52"/>
    <mergeCell ref="B2:F4"/>
    <mergeCell ref="B64:B65"/>
    <mergeCell ref="C64:C65"/>
    <mergeCell ref="D60:F60"/>
    <mergeCell ref="D61:F61"/>
    <mergeCell ref="D62:F62"/>
    <mergeCell ref="B62:C63"/>
    <mergeCell ref="D5:E5"/>
    <mergeCell ref="B6:F6"/>
    <mergeCell ref="B60:C61"/>
    <mergeCell ref="C96:C97"/>
    <mergeCell ref="C94:C95"/>
    <mergeCell ref="B94:B95"/>
    <mergeCell ref="B66:B67"/>
    <mergeCell ref="B96:B97"/>
    <mergeCell ref="B85:F85"/>
    <mergeCell ref="D86:F86"/>
    <mergeCell ref="D87:F87"/>
    <mergeCell ref="D91:F91"/>
    <mergeCell ref="B92:C93"/>
    <mergeCell ref="D110:F110"/>
    <mergeCell ref="C111:C112"/>
    <mergeCell ref="B105:C106"/>
    <mergeCell ref="D102:F102"/>
    <mergeCell ref="B101:C102"/>
    <mergeCell ref="D105:F105"/>
    <mergeCell ref="D106:F106"/>
    <mergeCell ref="B103:C104"/>
    <mergeCell ref="B107:C108"/>
    <mergeCell ref="B70:F70"/>
    <mergeCell ref="D95:F95"/>
    <mergeCell ref="C113:C114"/>
    <mergeCell ref="B109:B110"/>
    <mergeCell ref="B111:B112"/>
    <mergeCell ref="B113:B114"/>
    <mergeCell ref="C109:C110"/>
    <mergeCell ref="D107:F107"/>
    <mergeCell ref="D112:F112"/>
    <mergeCell ref="D114:F114"/>
    <mergeCell ref="C33:C34"/>
    <mergeCell ref="C27:C28"/>
    <mergeCell ref="D67:F67"/>
    <mergeCell ref="D69:F69"/>
    <mergeCell ref="C66:C67"/>
    <mergeCell ref="E51:F51"/>
    <mergeCell ref="B53:F53"/>
    <mergeCell ref="B51:C51"/>
    <mergeCell ref="D58:F58"/>
    <mergeCell ref="B55:F55"/>
    <mergeCell ref="C15:C16"/>
    <mergeCell ref="D24:F24"/>
    <mergeCell ref="B45:F45"/>
    <mergeCell ref="E38:F38"/>
    <mergeCell ref="C38:D38"/>
    <mergeCell ref="B27:B28"/>
    <mergeCell ref="B29:B36"/>
    <mergeCell ref="D29:F29"/>
    <mergeCell ref="D28:F28"/>
    <mergeCell ref="C31:C32"/>
    <mergeCell ref="C23:C24"/>
    <mergeCell ref="D18:F18"/>
    <mergeCell ref="D20:F20"/>
    <mergeCell ref="D22:F22"/>
    <mergeCell ref="D56:F56"/>
    <mergeCell ref="D57:F57"/>
    <mergeCell ref="B56:C57"/>
    <mergeCell ref="B58:C59"/>
    <mergeCell ref="D59:F59"/>
    <mergeCell ref="B46:F46"/>
    <mergeCell ref="E47:F47"/>
    <mergeCell ref="C35:C36"/>
    <mergeCell ref="B15:B24"/>
    <mergeCell ref="D30:F30"/>
    <mergeCell ref="C29:C30"/>
    <mergeCell ref="D27:F27"/>
    <mergeCell ref="D15:F15"/>
    <mergeCell ref="D16:F16"/>
    <mergeCell ref="D17:F17"/>
    <mergeCell ref="B7:B10"/>
    <mergeCell ref="B5:C5"/>
    <mergeCell ref="B25:B26"/>
    <mergeCell ref="D26:F26"/>
    <mergeCell ref="C25:C26"/>
    <mergeCell ref="D25:F25"/>
    <mergeCell ref="C9:C10"/>
    <mergeCell ref="C7:C8"/>
    <mergeCell ref="D7:F7"/>
    <mergeCell ref="D14:F14"/>
    <mergeCell ref="E48:F50"/>
    <mergeCell ref="C47:D47"/>
    <mergeCell ref="C48:D48"/>
    <mergeCell ref="B49:D50"/>
    <mergeCell ref="B77:C78"/>
    <mergeCell ref="D75:F75"/>
    <mergeCell ref="C17:C18"/>
    <mergeCell ref="C19:C20"/>
    <mergeCell ref="C21:C22"/>
    <mergeCell ref="B73:C74"/>
    <mergeCell ref="D71:F71"/>
    <mergeCell ref="D72:F72"/>
    <mergeCell ref="D74:F74"/>
    <mergeCell ref="B39:F39"/>
    <mergeCell ref="D11:F11"/>
    <mergeCell ref="D12:F12"/>
    <mergeCell ref="B11:C12"/>
    <mergeCell ref="B13:C14"/>
    <mergeCell ref="D13:F13"/>
    <mergeCell ref="E9:E10"/>
    <mergeCell ref="D8:F8"/>
    <mergeCell ref="B83:B84"/>
    <mergeCell ref="B86:C87"/>
    <mergeCell ref="B71:C72"/>
    <mergeCell ref="D76:F76"/>
    <mergeCell ref="D32:F32"/>
    <mergeCell ref="D34:F34"/>
    <mergeCell ref="D36:F36"/>
    <mergeCell ref="B37:F37"/>
    <mergeCell ref="B88:C89"/>
    <mergeCell ref="D82:F82"/>
    <mergeCell ref="C83:C84"/>
    <mergeCell ref="D84:F84"/>
    <mergeCell ref="B90:C91"/>
    <mergeCell ref="D108:F108"/>
    <mergeCell ref="D77:F77"/>
    <mergeCell ref="D78:F78"/>
    <mergeCell ref="D88:F88"/>
    <mergeCell ref="D104:F104"/>
    <mergeCell ref="D103:F103"/>
    <mergeCell ref="D97:F97"/>
    <mergeCell ref="D89:F89"/>
    <mergeCell ref="D90:F90"/>
    <mergeCell ref="D92:F92"/>
    <mergeCell ref="B41:F41"/>
    <mergeCell ref="B43:F43"/>
    <mergeCell ref="B40:F40"/>
    <mergeCell ref="B42:F42"/>
    <mergeCell ref="B81:B82"/>
    <mergeCell ref="C79:C80"/>
    <mergeCell ref="C81:C82"/>
    <mergeCell ref="D65:F65"/>
    <mergeCell ref="B44:F44"/>
    <mergeCell ref="B54:F54"/>
    <mergeCell ref="D63:F63"/>
    <mergeCell ref="C68:C69"/>
    <mergeCell ref="D99:F99"/>
    <mergeCell ref="D93:F93"/>
    <mergeCell ref="D80:F80"/>
    <mergeCell ref="B68:B69"/>
    <mergeCell ref="D73:F73"/>
    <mergeCell ref="B79:B80"/>
    <mergeCell ref="B75:C76"/>
    <mergeCell ref="B100:F100"/>
    <mergeCell ref="D101:F101"/>
    <mergeCell ref="B98:B99"/>
    <mergeCell ref="C98:C99"/>
  </mergeCells>
  <printOptions/>
  <pageMargins left="0.7480314960629921" right="0.7480314960629921" top="0.5905511811023623" bottom="0.5905511811023623" header="0.5118110236220472" footer="0.5118110236220472"/>
  <pageSetup horizontalDpi="600" verticalDpi="600" orientation="portrait" paperSize="9" r:id="rId4"/>
  <headerFooter alignWithMargins="0">
    <oddFooter>&amp;C&amp;8Charte "Construire avec l'énergie!" - v2 - oct.2006 - ANNEXE 7 p&amp;P/&amp;N</oddFooter>
  </headerFooter>
  <rowBreaks count="1" manualBreakCount="1">
    <brk id="53" min="1" max="5" man="1"/>
  </rowBreaks>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51"/>
  </sheetPr>
  <dimension ref="B1:I222"/>
  <sheetViews>
    <sheetView tabSelected="1" workbookViewId="0" topLeftCell="A1">
      <pane ySplit="4" topLeftCell="BM89" activePane="bottomLeft" state="frozen"/>
      <selection pane="topLeft" activeCell="A1" sqref="A1"/>
      <selection pane="bottomLeft" activeCell="D14" sqref="D14"/>
    </sheetView>
  </sheetViews>
  <sheetFormatPr defaultColWidth="9.00390625" defaultRowHeight="12.75"/>
  <cols>
    <col min="1" max="1" width="22.75390625" style="73" customWidth="1"/>
    <col min="2" max="2" width="39.25390625" style="73" customWidth="1"/>
    <col min="3" max="3" width="7.00390625" style="73" customWidth="1"/>
    <col min="4" max="4" width="6.375" style="73" customWidth="1"/>
    <col min="5" max="5" width="6.625" style="73" bestFit="1" customWidth="1"/>
    <col min="6" max="6" width="8.75390625" style="73" customWidth="1"/>
    <col min="7" max="7" width="7.375" style="73" customWidth="1"/>
    <col min="8" max="8" width="5.625" style="73" bestFit="1" customWidth="1"/>
    <col min="9" max="9" width="19.875" style="73" customWidth="1"/>
    <col min="10" max="16384" width="9.125" style="73" customWidth="1"/>
  </cols>
  <sheetData>
    <row r="1" spans="2:9" ht="27" customHeight="1">
      <c r="B1" s="74"/>
      <c r="C1" s="74"/>
      <c r="D1" s="74"/>
      <c r="E1" s="74"/>
      <c r="F1" s="74"/>
      <c r="G1" s="74"/>
      <c r="H1" s="74"/>
      <c r="I1" s="74"/>
    </row>
    <row r="2" spans="2:9" ht="12" customHeight="1">
      <c r="B2" s="282" t="s">
        <v>35</v>
      </c>
      <c r="C2" s="282"/>
      <c r="D2" s="282"/>
      <c r="E2" s="282"/>
      <c r="F2" s="282"/>
      <c r="G2" s="282"/>
      <c r="H2" s="282"/>
      <c r="I2" s="282"/>
    </row>
    <row r="3" spans="2:9" ht="13.5" customHeight="1">
      <c r="B3" s="282"/>
      <c r="C3" s="282"/>
      <c r="D3" s="282"/>
      <c r="E3" s="282"/>
      <c r="F3" s="282"/>
      <c r="G3" s="282"/>
      <c r="H3" s="282"/>
      <c r="I3" s="282"/>
    </row>
    <row r="4" spans="2:9" ht="12" customHeight="1" thickBot="1">
      <c r="B4" s="283"/>
      <c r="C4" s="283"/>
      <c r="D4" s="283"/>
      <c r="E4" s="283"/>
      <c r="F4" s="283"/>
      <c r="G4" s="283"/>
      <c r="H4" s="283"/>
      <c r="I4" s="283"/>
    </row>
    <row r="5" spans="2:9" ht="61.5" customHeight="1">
      <c r="B5" s="272" t="s">
        <v>86</v>
      </c>
      <c r="C5" s="272"/>
      <c r="D5" s="272"/>
      <c r="E5" s="272"/>
      <c r="F5" s="272"/>
      <c r="G5" s="272"/>
      <c r="H5" s="272"/>
      <c r="I5" s="272"/>
    </row>
    <row r="6" spans="2:9" ht="12" customHeight="1">
      <c r="B6" s="284"/>
      <c r="C6" s="284"/>
      <c r="D6" s="284"/>
      <c r="E6" s="284"/>
      <c r="F6" s="284"/>
      <c r="G6" s="284"/>
      <c r="H6" s="284"/>
      <c r="I6" s="284"/>
    </row>
    <row r="7" spans="2:9" ht="12.75" customHeight="1">
      <c r="B7" s="16"/>
      <c r="C7" s="285" t="s">
        <v>81</v>
      </c>
      <c r="D7" s="285"/>
      <c r="E7" s="285"/>
      <c r="F7" s="285"/>
      <c r="G7" s="285"/>
      <c r="H7" s="286" t="s">
        <v>82</v>
      </c>
      <c r="I7" s="286"/>
    </row>
    <row r="8" spans="2:9" ht="12.75" customHeight="1">
      <c r="B8" s="284"/>
      <c r="C8" s="284"/>
      <c r="D8" s="284"/>
      <c r="E8" s="284"/>
      <c r="F8" s="284"/>
      <c r="G8" s="284"/>
      <c r="H8" s="284"/>
      <c r="I8" s="284"/>
    </row>
    <row r="9" spans="2:9" ht="24" customHeight="1">
      <c r="B9" s="264" t="s">
        <v>70</v>
      </c>
      <c r="C9" s="264"/>
      <c r="D9" s="264"/>
      <c r="E9" s="264"/>
      <c r="F9" s="264"/>
      <c r="G9" s="264"/>
      <c r="H9" s="264"/>
      <c r="I9" s="264"/>
    </row>
    <row r="10" spans="2:9" ht="25.5" customHeight="1" thickBot="1">
      <c r="B10" s="273" t="s">
        <v>125</v>
      </c>
      <c r="C10" s="273"/>
      <c r="D10" s="273"/>
      <c r="E10" s="273"/>
      <c r="F10" s="273"/>
      <c r="G10" s="273"/>
      <c r="H10" s="273"/>
      <c r="I10" s="273"/>
    </row>
    <row r="11" spans="2:9" ht="21" customHeight="1">
      <c r="B11" s="274" t="s">
        <v>57</v>
      </c>
      <c r="C11" s="53" t="s">
        <v>76</v>
      </c>
      <c r="D11" s="276" t="s">
        <v>75</v>
      </c>
      <c r="E11" s="277"/>
      <c r="F11" s="58" t="s">
        <v>59</v>
      </c>
      <c r="G11" s="53" t="s">
        <v>37</v>
      </c>
      <c r="H11" s="53" t="s">
        <v>38</v>
      </c>
      <c r="I11" s="278" t="s">
        <v>80</v>
      </c>
    </row>
    <row r="12" spans="2:9" ht="14.25" customHeight="1" thickBot="1">
      <c r="B12" s="275"/>
      <c r="C12" s="17" t="s">
        <v>58</v>
      </c>
      <c r="D12" s="280" t="s">
        <v>58</v>
      </c>
      <c r="E12" s="281"/>
      <c r="F12" s="18" t="s">
        <v>60</v>
      </c>
      <c r="G12" s="17"/>
      <c r="H12" s="17" t="s">
        <v>36</v>
      </c>
      <c r="I12" s="279"/>
    </row>
    <row r="13" spans="2:9" ht="24" customHeight="1">
      <c r="B13" s="56" t="s">
        <v>61</v>
      </c>
      <c r="C13" s="14"/>
      <c r="D13" s="14" t="s">
        <v>30</v>
      </c>
      <c r="E13" s="19" t="s">
        <v>16</v>
      </c>
      <c r="F13" s="20"/>
      <c r="G13" s="21"/>
      <c r="H13" s="21"/>
      <c r="I13" s="19"/>
    </row>
    <row r="14" spans="2:9" ht="13.5" customHeight="1">
      <c r="B14" s="270" t="s">
        <v>90</v>
      </c>
      <c r="C14" s="287" t="s">
        <v>88</v>
      </c>
      <c r="D14" s="10"/>
      <c r="E14" s="2"/>
      <c r="F14" s="3"/>
      <c r="G14" s="54"/>
      <c r="H14" s="10"/>
      <c r="I14" s="2"/>
    </row>
    <row r="15" spans="2:9" ht="3" customHeight="1">
      <c r="B15" s="270"/>
      <c r="C15" s="287"/>
      <c r="D15" s="13"/>
      <c r="E15" s="22"/>
      <c r="F15" s="23"/>
      <c r="G15" s="13"/>
      <c r="H15" s="13"/>
      <c r="I15" s="24"/>
    </row>
    <row r="16" spans="2:9" ht="13.5" customHeight="1">
      <c r="B16" s="270"/>
      <c r="C16" s="287"/>
      <c r="D16" s="10"/>
      <c r="E16" s="2"/>
      <c r="F16" s="3"/>
      <c r="G16" s="54"/>
      <c r="H16" s="10"/>
      <c r="I16" s="2"/>
    </row>
    <row r="17" spans="2:9" ht="3" customHeight="1">
      <c r="B17" s="270"/>
      <c r="C17" s="287"/>
      <c r="D17" s="13"/>
      <c r="E17" s="22"/>
      <c r="F17" s="23"/>
      <c r="G17" s="13"/>
      <c r="H17" s="13"/>
      <c r="I17" s="24"/>
    </row>
    <row r="18" spans="2:9" ht="13.5" customHeight="1">
      <c r="B18" s="270"/>
      <c r="C18" s="287"/>
      <c r="D18" s="10"/>
      <c r="E18" s="2"/>
      <c r="F18" s="3"/>
      <c r="G18" s="54"/>
      <c r="H18" s="10"/>
      <c r="I18" s="2"/>
    </row>
    <row r="19" spans="2:9" ht="3" customHeight="1">
      <c r="B19" s="270"/>
      <c r="C19" s="287"/>
      <c r="D19" s="13"/>
      <c r="E19" s="22"/>
      <c r="F19" s="23"/>
      <c r="G19" s="13"/>
      <c r="H19" s="13"/>
      <c r="I19" s="25"/>
    </row>
    <row r="20" spans="2:9" ht="13.5" customHeight="1">
      <c r="B20" s="270"/>
      <c r="C20" s="287"/>
      <c r="D20" s="10"/>
      <c r="E20" s="2"/>
      <c r="F20" s="3"/>
      <c r="G20" s="54"/>
      <c r="H20" s="10"/>
      <c r="I20" s="2"/>
    </row>
    <row r="21" spans="2:9" ht="3" customHeight="1">
      <c r="B21" s="270"/>
      <c r="C21" s="287"/>
      <c r="D21" s="13"/>
      <c r="E21" s="22"/>
      <c r="F21" s="23"/>
      <c r="G21" s="13"/>
      <c r="H21" s="13"/>
      <c r="I21" s="24"/>
    </row>
    <row r="22" spans="2:9" ht="13.5" customHeight="1">
      <c r="B22" s="270"/>
      <c r="C22" s="287"/>
      <c r="D22" s="10"/>
      <c r="E22" s="2"/>
      <c r="F22" s="3"/>
      <c r="G22" s="54"/>
      <c r="H22" s="10"/>
      <c r="I22" s="2"/>
    </row>
    <row r="23" spans="2:9" ht="3" customHeight="1">
      <c r="B23" s="270"/>
      <c r="C23" s="287"/>
      <c r="D23" s="13"/>
      <c r="E23" s="22"/>
      <c r="F23" s="23"/>
      <c r="G23" s="13"/>
      <c r="H23" s="13"/>
      <c r="I23" s="24"/>
    </row>
    <row r="24" spans="2:9" ht="13.5" customHeight="1">
      <c r="B24" s="270"/>
      <c r="C24" s="287"/>
      <c r="D24" s="10"/>
      <c r="E24" s="2"/>
      <c r="F24" s="3"/>
      <c r="G24" s="54"/>
      <c r="H24" s="10"/>
      <c r="I24" s="2"/>
    </row>
    <row r="25" spans="2:9" ht="3" customHeight="1">
      <c r="B25" s="270"/>
      <c r="C25" s="287"/>
      <c r="D25" s="13"/>
      <c r="E25" s="22"/>
      <c r="F25" s="23"/>
      <c r="G25" s="13"/>
      <c r="H25" s="13"/>
      <c r="I25" s="24"/>
    </row>
    <row r="26" spans="2:9" ht="13.5" customHeight="1">
      <c r="B26" s="270"/>
      <c r="C26" s="287"/>
      <c r="D26" s="10"/>
      <c r="E26" s="2"/>
      <c r="F26" s="3"/>
      <c r="G26" s="54"/>
      <c r="H26" s="10"/>
      <c r="I26" s="2"/>
    </row>
    <row r="27" spans="2:9" ht="3" customHeight="1">
      <c r="B27" s="270"/>
      <c r="C27" s="287"/>
      <c r="D27" s="13"/>
      <c r="E27" s="22"/>
      <c r="F27" s="23"/>
      <c r="G27" s="13"/>
      <c r="H27" s="13"/>
      <c r="I27" s="25"/>
    </row>
    <row r="28" spans="2:9" ht="13.5" customHeight="1">
      <c r="B28" s="270"/>
      <c r="C28" s="287"/>
      <c r="D28" s="10"/>
      <c r="E28" s="2"/>
      <c r="F28" s="3"/>
      <c r="G28" s="54"/>
      <c r="H28" s="10"/>
      <c r="I28" s="2"/>
    </row>
    <row r="29" spans="2:9" ht="3" customHeight="1">
      <c r="B29" s="270"/>
      <c r="C29" s="287"/>
      <c r="D29" s="13"/>
      <c r="E29" s="22"/>
      <c r="F29" s="23"/>
      <c r="G29" s="13"/>
      <c r="H29" s="13"/>
      <c r="I29" s="24"/>
    </row>
    <row r="30" spans="2:9" ht="13.5" customHeight="1">
      <c r="B30" s="270"/>
      <c r="C30" s="287"/>
      <c r="D30" s="10"/>
      <c r="E30" s="2"/>
      <c r="F30" s="3"/>
      <c r="G30" s="54"/>
      <c r="H30" s="10"/>
      <c r="I30" s="2"/>
    </row>
    <row r="31" spans="2:9" ht="3" customHeight="1" thickBot="1">
      <c r="B31" s="271"/>
      <c r="C31" s="288"/>
      <c r="D31" s="26"/>
      <c r="E31" s="27"/>
      <c r="F31" s="23"/>
      <c r="G31" s="12"/>
      <c r="H31" s="12"/>
      <c r="I31" s="27"/>
    </row>
    <row r="32" spans="2:9" ht="24" customHeight="1">
      <c r="B32" s="57" t="s">
        <v>62</v>
      </c>
      <c r="C32" s="289">
        <v>3.5</v>
      </c>
      <c r="D32" s="210"/>
      <c r="E32" s="211"/>
      <c r="F32" s="28"/>
      <c r="G32" s="294"/>
      <c r="H32" s="295"/>
      <c r="I32" s="29"/>
    </row>
    <row r="33" spans="2:9" ht="13.5" customHeight="1">
      <c r="B33" s="59"/>
      <c r="C33" s="287" t="s">
        <v>77</v>
      </c>
      <c r="D33" s="290"/>
      <c r="E33" s="291"/>
      <c r="F33" s="2"/>
      <c r="G33" s="296"/>
      <c r="H33" s="297"/>
      <c r="I33" s="2"/>
    </row>
    <row r="34" spans="2:9" ht="3" customHeight="1">
      <c r="B34" s="60"/>
      <c r="C34" s="287"/>
      <c r="D34" s="292"/>
      <c r="E34" s="293"/>
      <c r="F34" s="22"/>
      <c r="G34" s="296"/>
      <c r="H34" s="297"/>
      <c r="I34" s="24"/>
    </row>
    <row r="35" spans="2:9" ht="13.5" customHeight="1">
      <c r="B35" s="59"/>
      <c r="C35" s="287" t="s">
        <v>78</v>
      </c>
      <c r="D35" s="290"/>
      <c r="E35" s="291"/>
      <c r="F35" s="2"/>
      <c r="G35" s="296"/>
      <c r="H35" s="297"/>
      <c r="I35" s="2"/>
    </row>
    <row r="36" spans="2:9" ht="3" customHeight="1">
      <c r="B36" s="61"/>
      <c r="C36" s="287"/>
      <c r="D36" s="292"/>
      <c r="E36" s="293"/>
      <c r="F36" s="22"/>
      <c r="G36" s="296"/>
      <c r="H36" s="297"/>
      <c r="I36" s="24"/>
    </row>
    <row r="37" spans="2:9" ht="13.5" customHeight="1">
      <c r="B37" s="59"/>
      <c r="C37" s="287" t="s">
        <v>77</v>
      </c>
      <c r="D37" s="290"/>
      <c r="E37" s="291"/>
      <c r="F37" s="2"/>
      <c r="G37" s="296"/>
      <c r="H37" s="297"/>
      <c r="I37" s="2"/>
    </row>
    <row r="38" spans="2:9" ht="3" customHeight="1">
      <c r="B38" s="61"/>
      <c r="C38" s="287"/>
      <c r="D38" s="292"/>
      <c r="E38" s="293"/>
      <c r="F38" s="22"/>
      <c r="G38" s="296"/>
      <c r="H38" s="297"/>
      <c r="I38" s="25"/>
    </row>
    <row r="39" spans="2:9" ht="13.5" customHeight="1">
      <c r="B39" s="59"/>
      <c r="C39" s="287" t="s">
        <v>78</v>
      </c>
      <c r="D39" s="290"/>
      <c r="E39" s="291"/>
      <c r="F39" s="2"/>
      <c r="G39" s="296"/>
      <c r="H39" s="297"/>
      <c r="I39" s="2"/>
    </row>
    <row r="40" spans="2:9" ht="3" customHeight="1">
      <c r="B40" s="61"/>
      <c r="C40" s="287"/>
      <c r="D40" s="292"/>
      <c r="E40" s="293"/>
      <c r="F40" s="22"/>
      <c r="G40" s="296"/>
      <c r="H40" s="297"/>
      <c r="I40" s="24"/>
    </row>
    <row r="41" spans="2:9" ht="13.5" customHeight="1">
      <c r="B41" s="59"/>
      <c r="C41" s="287" t="s">
        <v>78</v>
      </c>
      <c r="D41" s="290"/>
      <c r="E41" s="291"/>
      <c r="F41" s="2"/>
      <c r="G41" s="296"/>
      <c r="H41" s="297"/>
      <c r="I41" s="2"/>
    </row>
    <row r="42" spans="2:9" ht="3" customHeight="1" thickBot="1">
      <c r="B42" s="62"/>
      <c r="C42" s="288"/>
      <c r="D42" s="300"/>
      <c r="E42" s="301"/>
      <c r="F42" s="27"/>
      <c r="G42" s="298"/>
      <c r="H42" s="299"/>
      <c r="I42" s="33"/>
    </row>
    <row r="43" spans="2:9" ht="24.75" customHeight="1">
      <c r="B43" s="63" t="s">
        <v>24</v>
      </c>
      <c r="C43" s="14"/>
      <c r="D43" s="302"/>
      <c r="E43" s="303"/>
      <c r="F43" s="34"/>
      <c r="G43" s="304"/>
      <c r="H43" s="305"/>
      <c r="I43" s="19"/>
    </row>
    <row r="44" spans="2:9" ht="13.5" customHeight="1">
      <c r="B44" s="59"/>
      <c r="C44" s="310">
        <f>IF(OR(B44="",B44="Choisir parmi :"),"",VLOOKUP(B44,$B$213:$C$216,2,TRUE))</f>
      </c>
      <c r="D44" s="290"/>
      <c r="E44" s="291"/>
      <c r="F44" s="2"/>
      <c r="G44" s="306"/>
      <c r="H44" s="307"/>
      <c r="I44" s="2"/>
    </row>
    <row r="45" spans="2:9" ht="3" customHeight="1">
      <c r="B45" s="64"/>
      <c r="C45" s="310"/>
      <c r="D45" s="311"/>
      <c r="E45" s="312"/>
      <c r="F45" s="22"/>
      <c r="G45" s="306"/>
      <c r="H45" s="307"/>
      <c r="I45" s="24"/>
    </row>
    <row r="46" spans="2:9" ht="13.5" customHeight="1">
      <c r="B46" s="59"/>
      <c r="C46" s="310">
        <f>IF(OR(B46="",B46="Choisir parmi :"),"",VLOOKUP(B46,$B$213:$C$216,2,TRUE))</f>
      </c>
      <c r="D46" s="290"/>
      <c r="E46" s="291"/>
      <c r="F46" s="2"/>
      <c r="G46" s="306"/>
      <c r="H46" s="307"/>
      <c r="I46" s="2"/>
    </row>
    <row r="47" spans="2:9" ht="3" customHeight="1">
      <c r="B47" s="64"/>
      <c r="C47" s="310"/>
      <c r="D47" s="292"/>
      <c r="E47" s="293"/>
      <c r="F47" s="22"/>
      <c r="G47" s="306"/>
      <c r="H47" s="307"/>
      <c r="I47" s="24"/>
    </row>
    <row r="48" spans="2:9" ht="13.5" customHeight="1">
      <c r="B48" s="59"/>
      <c r="C48" s="310">
        <f>IF(OR(B48="",B48="Choisir parmi :"),"",VLOOKUP(B48,$B$213:$C$216,2,TRUE))</f>
      </c>
      <c r="D48" s="290"/>
      <c r="E48" s="291"/>
      <c r="F48" s="2"/>
      <c r="G48" s="306"/>
      <c r="H48" s="307"/>
      <c r="I48" s="2"/>
    </row>
    <row r="49" spans="2:9" ht="3" customHeight="1">
      <c r="B49" s="64"/>
      <c r="C49" s="310"/>
      <c r="D49" s="292"/>
      <c r="E49" s="293"/>
      <c r="F49" s="22"/>
      <c r="G49" s="306"/>
      <c r="H49" s="307"/>
      <c r="I49" s="24"/>
    </row>
    <row r="50" spans="2:9" ht="13.5" customHeight="1">
      <c r="B50" s="59"/>
      <c r="C50" s="310">
        <f>IF(OR(B50="",B50="Choisir parmi :"),"",VLOOKUP(B50,$B$213:$C$216,2,TRUE))</f>
      </c>
      <c r="D50" s="290"/>
      <c r="E50" s="291"/>
      <c r="F50" s="2"/>
      <c r="G50" s="306"/>
      <c r="H50" s="307"/>
      <c r="I50" s="2"/>
    </row>
    <row r="51" spans="2:9" ht="3" customHeight="1">
      <c r="B51" s="64"/>
      <c r="C51" s="310"/>
      <c r="D51" s="292"/>
      <c r="E51" s="293"/>
      <c r="F51" s="22"/>
      <c r="G51" s="306"/>
      <c r="H51" s="307"/>
      <c r="I51" s="24"/>
    </row>
    <row r="52" spans="2:9" ht="13.5" customHeight="1">
      <c r="B52" s="59"/>
      <c r="C52" s="313">
        <f>IF(OR(B52="",B52="Choisir parmi :"),"",VLOOKUP(B52,$B$213:$C$216,2,TRUE))</f>
      </c>
      <c r="D52" s="290"/>
      <c r="E52" s="291"/>
      <c r="F52" s="2"/>
      <c r="G52" s="306"/>
      <c r="H52" s="307"/>
      <c r="I52" s="2"/>
    </row>
    <row r="53" spans="2:9" ht="3" customHeight="1">
      <c r="B53" s="64"/>
      <c r="C53" s="313"/>
      <c r="D53" s="292"/>
      <c r="E53" s="293"/>
      <c r="F53" s="22"/>
      <c r="G53" s="306"/>
      <c r="H53" s="307"/>
      <c r="I53" s="24"/>
    </row>
    <row r="54" spans="2:9" ht="13.5" customHeight="1">
      <c r="B54" s="59"/>
      <c r="C54" s="313">
        <f>IF(OR(B54="",B54="Choisir parmi :"),"",VLOOKUP(B54,$B$213:$C$216,2,TRUE))</f>
      </c>
      <c r="D54" s="290"/>
      <c r="E54" s="291"/>
      <c r="F54" s="2"/>
      <c r="G54" s="306"/>
      <c r="H54" s="307"/>
      <c r="I54" s="2"/>
    </row>
    <row r="55" spans="2:9" ht="3" customHeight="1">
      <c r="B55" s="64"/>
      <c r="C55" s="313"/>
      <c r="D55" s="292"/>
      <c r="E55" s="293"/>
      <c r="F55" s="22"/>
      <c r="G55" s="306"/>
      <c r="H55" s="307"/>
      <c r="I55" s="24"/>
    </row>
    <row r="56" spans="2:9" ht="13.5" customHeight="1">
      <c r="B56" s="59"/>
      <c r="C56" s="313">
        <f>IF(OR(B56="",B56="Choisir parmi :"),"",VLOOKUP(B56,$B$213:$C$216,2,TRUE))</f>
      </c>
      <c r="D56" s="290"/>
      <c r="E56" s="291"/>
      <c r="F56" s="2"/>
      <c r="G56" s="306"/>
      <c r="H56" s="307"/>
      <c r="I56" s="2"/>
    </row>
    <row r="57" spans="2:9" ht="3" customHeight="1">
      <c r="B57" s="64"/>
      <c r="C57" s="313"/>
      <c r="D57" s="292"/>
      <c r="E57" s="293"/>
      <c r="F57" s="22"/>
      <c r="G57" s="306"/>
      <c r="H57" s="307"/>
      <c r="I57" s="25"/>
    </row>
    <row r="58" spans="2:9" ht="13.5" customHeight="1">
      <c r="B58" s="59"/>
      <c r="C58" s="313">
        <f>IF(OR(B58="",B58="Choisir parmi :"),"",VLOOKUP(B58,$B$213:$C$216,2,TRUE))</f>
      </c>
      <c r="D58" s="290"/>
      <c r="E58" s="291"/>
      <c r="F58" s="2"/>
      <c r="G58" s="306"/>
      <c r="H58" s="307"/>
      <c r="I58" s="2"/>
    </row>
    <row r="59" spans="2:9" ht="3" customHeight="1">
      <c r="B59" s="64"/>
      <c r="C59" s="313"/>
      <c r="D59" s="292"/>
      <c r="E59" s="293"/>
      <c r="F59" s="22"/>
      <c r="G59" s="306"/>
      <c r="H59" s="307"/>
      <c r="I59" s="24"/>
    </row>
    <row r="60" spans="2:9" ht="13.5" customHeight="1">
      <c r="B60" s="59"/>
      <c r="C60" s="313">
        <f>IF(OR(B60="",B60="Choisir parmi :"),"",VLOOKUP(B60,$B$213:$C$216,2,TRUE))</f>
      </c>
      <c r="D60" s="290"/>
      <c r="E60" s="291"/>
      <c r="F60" s="2"/>
      <c r="G60" s="306"/>
      <c r="H60" s="307"/>
      <c r="I60" s="2"/>
    </row>
    <row r="61" spans="2:9" ht="3" customHeight="1" thickBot="1">
      <c r="B61" s="35"/>
      <c r="C61" s="318"/>
      <c r="D61" s="300"/>
      <c r="E61" s="301"/>
      <c r="F61" s="27"/>
      <c r="G61" s="308"/>
      <c r="H61" s="309"/>
      <c r="I61" s="32"/>
    </row>
    <row r="62" spans="2:9" ht="13.5" customHeight="1">
      <c r="B62" s="314" t="s">
        <v>63</v>
      </c>
      <c r="C62" s="289">
        <v>0.4</v>
      </c>
      <c r="D62" s="316"/>
      <c r="E62" s="317"/>
      <c r="F62" s="89"/>
      <c r="G62" s="304"/>
      <c r="H62" s="305"/>
      <c r="I62" s="90"/>
    </row>
    <row r="63" spans="2:9" ht="3" customHeight="1">
      <c r="B63" s="315"/>
      <c r="C63" s="287"/>
      <c r="D63" s="292"/>
      <c r="E63" s="293"/>
      <c r="F63" s="36"/>
      <c r="G63" s="306"/>
      <c r="H63" s="307"/>
      <c r="I63" s="37"/>
    </row>
    <row r="64" spans="2:9" ht="13.5" customHeight="1">
      <c r="B64" s="315"/>
      <c r="C64" s="287"/>
      <c r="D64" s="290"/>
      <c r="E64" s="291"/>
      <c r="F64" s="89"/>
      <c r="G64" s="306"/>
      <c r="H64" s="307"/>
      <c r="I64" s="2"/>
    </row>
    <row r="65" spans="2:9" ht="3" customHeight="1">
      <c r="B65" s="315"/>
      <c r="C65" s="287"/>
      <c r="D65" s="292"/>
      <c r="E65" s="293"/>
      <c r="F65" s="36"/>
      <c r="G65" s="306"/>
      <c r="H65" s="307"/>
      <c r="I65" s="37"/>
    </row>
    <row r="66" spans="2:9" ht="12.75" customHeight="1">
      <c r="B66" s="315"/>
      <c r="C66" s="287"/>
      <c r="D66" s="290"/>
      <c r="E66" s="291"/>
      <c r="F66" s="89"/>
      <c r="G66" s="306"/>
      <c r="H66" s="307"/>
      <c r="I66" s="2"/>
    </row>
    <row r="67" spans="2:9" ht="3" customHeight="1" thickBot="1">
      <c r="B67" s="38"/>
      <c r="C67" s="288"/>
      <c r="D67" s="300"/>
      <c r="E67" s="301"/>
      <c r="F67" s="39"/>
      <c r="G67" s="308"/>
      <c r="H67" s="309"/>
      <c r="I67" s="32"/>
    </row>
    <row r="68" spans="2:9" ht="24" customHeight="1">
      <c r="B68" s="57" t="s">
        <v>29</v>
      </c>
      <c r="C68" s="40"/>
      <c r="D68" s="302"/>
      <c r="E68" s="303"/>
      <c r="F68" s="34"/>
      <c r="G68" s="304"/>
      <c r="H68" s="305"/>
      <c r="I68" s="19"/>
    </row>
    <row r="69" spans="2:9" ht="13.5" customHeight="1">
      <c r="B69" s="59"/>
      <c r="C69" s="55">
        <f>IF(OR(B69="",B69="Choisir parmi :"),"",VLOOKUP(B69,$B$219:$C$222,2,TRUE))</f>
      </c>
      <c r="D69" s="290"/>
      <c r="E69" s="291"/>
      <c r="F69" s="2"/>
      <c r="G69" s="306"/>
      <c r="H69" s="307"/>
      <c r="I69" s="2"/>
    </row>
    <row r="70" spans="2:9" ht="3" customHeight="1">
      <c r="B70" s="35"/>
      <c r="C70" s="55"/>
      <c r="D70" s="292"/>
      <c r="E70" s="293"/>
      <c r="F70" s="22"/>
      <c r="G70" s="306"/>
      <c r="H70" s="307"/>
      <c r="I70" s="24"/>
    </row>
    <row r="71" spans="2:9" ht="13.5" customHeight="1">
      <c r="B71" s="59"/>
      <c r="C71" s="55">
        <f>IF(OR(B71="",B71="Choisir parmi :"),"",VLOOKUP(B71,$B$219:$C$222,2,TRUE))</f>
      </c>
      <c r="D71" s="290"/>
      <c r="E71" s="291"/>
      <c r="F71" s="2"/>
      <c r="G71" s="306"/>
      <c r="H71" s="307"/>
      <c r="I71" s="2"/>
    </row>
    <row r="72" spans="2:9" ht="3" customHeight="1">
      <c r="B72" s="35"/>
      <c r="C72" s="55"/>
      <c r="D72" s="292"/>
      <c r="E72" s="293"/>
      <c r="F72" s="22"/>
      <c r="G72" s="306"/>
      <c r="H72" s="307"/>
      <c r="I72" s="24"/>
    </row>
    <row r="73" spans="2:9" ht="13.5" customHeight="1">
      <c r="B73" s="59"/>
      <c r="C73" s="55">
        <f>IF(OR(B73="",B73="Choisir parmi :"),"",VLOOKUP(B73,$B$219:$C$222,2,TRUE))</f>
      </c>
      <c r="D73" s="290"/>
      <c r="E73" s="291"/>
      <c r="F73" s="2"/>
      <c r="G73" s="306"/>
      <c r="H73" s="307"/>
      <c r="I73" s="2"/>
    </row>
    <row r="74" spans="2:9" ht="3" customHeight="1">
      <c r="B74" s="35"/>
      <c r="C74" s="55"/>
      <c r="D74" s="292"/>
      <c r="E74" s="293"/>
      <c r="F74" s="22"/>
      <c r="G74" s="306"/>
      <c r="H74" s="307"/>
      <c r="I74" s="25"/>
    </row>
    <row r="75" spans="2:9" ht="13.5" customHeight="1">
      <c r="B75" s="59"/>
      <c r="C75" s="55">
        <f>IF(OR(B75="",B75="Choisir parmi :"),"",VLOOKUP(B75,$B$219:$C$222,2,TRUE))</f>
      </c>
      <c r="D75" s="290"/>
      <c r="E75" s="291"/>
      <c r="F75" s="2"/>
      <c r="G75" s="306"/>
      <c r="H75" s="307"/>
      <c r="I75" s="2"/>
    </row>
    <row r="76" spans="2:9" ht="3" customHeight="1">
      <c r="B76" s="35"/>
      <c r="C76" s="55"/>
      <c r="D76" s="292"/>
      <c r="E76" s="293"/>
      <c r="F76" s="22"/>
      <c r="G76" s="306"/>
      <c r="H76" s="307"/>
      <c r="I76" s="24"/>
    </row>
    <row r="77" spans="2:9" ht="13.5" customHeight="1">
      <c r="B77" s="59"/>
      <c r="C77" s="287"/>
      <c r="D77" s="290"/>
      <c r="E77" s="291"/>
      <c r="F77" s="2"/>
      <c r="G77" s="306"/>
      <c r="H77" s="307"/>
      <c r="I77" s="2"/>
    </row>
    <row r="78" spans="2:9" ht="3" customHeight="1" thickBot="1">
      <c r="B78" s="35"/>
      <c r="C78" s="288"/>
      <c r="D78" s="300"/>
      <c r="E78" s="301"/>
      <c r="F78" s="27"/>
      <c r="G78" s="308"/>
      <c r="H78" s="309"/>
      <c r="I78" s="24"/>
    </row>
    <row r="79" spans="2:9" ht="24" customHeight="1">
      <c r="B79" s="77" t="s">
        <v>91</v>
      </c>
      <c r="C79" s="319">
        <v>1</v>
      </c>
      <c r="D79" s="316"/>
      <c r="E79" s="317"/>
      <c r="F79" s="2"/>
      <c r="G79" s="304"/>
      <c r="H79" s="305"/>
      <c r="I79" s="90"/>
    </row>
    <row r="80" spans="2:9" ht="3" customHeight="1" thickBot="1">
      <c r="B80" s="78"/>
      <c r="C80" s="320"/>
      <c r="D80" s="300"/>
      <c r="E80" s="301"/>
      <c r="F80" s="27"/>
      <c r="G80" s="308"/>
      <c r="H80" s="309"/>
      <c r="I80" s="41"/>
    </row>
    <row r="81" spans="2:9" ht="12.75" customHeight="1" thickBot="1">
      <c r="B81" s="321"/>
      <c r="C81" s="321"/>
      <c r="D81" s="321"/>
      <c r="E81" s="321"/>
      <c r="F81" s="321"/>
      <c r="G81" s="321"/>
      <c r="H81" s="321"/>
      <c r="I81" s="321"/>
    </row>
    <row r="82" spans="2:9" ht="13.5" customHeight="1" thickBot="1">
      <c r="B82" s="42" t="s">
        <v>87</v>
      </c>
      <c r="C82" s="43" t="s">
        <v>5</v>
      </c>
      <c r="D82" s="322"/>
      <c r="E82" s="323"/>
      <c r="F82" s="44">
        <f>IF(SUM(F14:F80)=0,"",SUM(F14:F80))</f>
      </c>
      <c r="G82" s="323"/>
      <c r="H82" s="323"/>
      <c r="I82" s="324"/>
    </row>
    <row r="83" spans="2:9" ht="30" customHeight="1">
      <c r="B83" s="325">
        <f>IF(C80="","",IF(C80&gt;I80,"Attention! Vérifiez votre calcul: dans votre cas, le niveau be est supérieur au niveau bemax45 selon l'Arrête Ministériel"," "))</f>
      </c>
      <c r="C83" s="325"/>
      <c r="D83" s="325"/>
      <c r="E83" s="325"/>
      <c r="F83" s="325"/>
      <c r="G83" s="325"/>
      <c r="H83" s="325"/>
      <c r="I83" s="325"/>
    </row>
    <row r="84" spans="2:9" ht="24" customHeight="1">
      <c r="B84" s="264" t="s">
        <v>6</v>
      </c>
      <c r="C84" s="264"/>
      <c r="D84" s="264"/>
      <c r="E84" s="264"/>
      <c r="F84" s="264"/>
      <c r="G84" s="264"/>
      <c r="H84" s="264"/>
      <c r="I84" s="264"/>
    </row>
    <row r="85" spans="2:9" ht="12.75">
      <c r="B85" s="326"/>
      <c r="C85" s="326"/>
      <c r="D85" s="326"/>
      <c r="E85" s="326"/>
      <c r="F85" s="326"/>
      <c r="G85" s="326"/>
      <c r="H85" s="326"/>
      <c r="I85" s="326"/>
    </row>
    <row r="86" spans="2:9" ht="12.75" customHeight="1">
      <c r="B86" s="327" t="s">
        <v>71</v>
      </c>
      <c r="C86" s="327"/>
      <c r="D86" s="327"/>
      <c r="E86" s="327"/>
      <c r="F86" s="327"/>
      <c r="G86" s="327"/>
      <c r="H86" s="327"/>
      <c r="I86" s="327"/>
    </row>
    <row r="87" spans="2:9" ht="12">
      <c r="B87" s="327" t="s">
        <v>17</v>
      </c>
      <c r="C87" s="327"/>
      <c r="D87" s="327"/>
      <c r="E87" s="327"/>
      <c r="F87" s="327"/>
      <c r="G87" s="327"/>
      <c r="H87" s="327"/>
      <c r="I87" s="327"/>
    </row>
    <row r="88" spans="2:9" ht="13.5" customHeight="1">
      <c r="B88" s="328" t="s">
        <v>19</v>
      </c>
      <c r="C88" s="328"/>
      <c r="D88" s="328"/>
      <c r="E88" s="328"/>
      <c r="F88" s="328"/>
      <c r="G88" s="328"/>
      <c r="H88" s="328"/>
      <c r="I88" s="328"/>
    </row>
    <row r="89" spans="2:9" ht="13.5" thickBot="1">
      <c r="B89" s="329"/>
      <c r="C89" s="329"/>
      <c r="D89" s="329"/>
      <c r="E89" s="329"/>
      <c r="F89" s="329"/>
      <c r="G89" s="329"/>
      <c r="H89" s="329"/>
      <c r="I89" s="329"/>
    </row>
    <row r="90" spans="2:9" ht="12.75" customHeight="1">
      <c r="B90" s="45" t="s">
        <v>67</v>
      </c>
      <c r="C90" s="90"/>
      <c r="D90" s="304" t="s">
        <v>68</v>
      </c>
      <c r="E90" s="330"/>
      <c r="F90" s="330"/>
      <c r="G90" s="330"/>
      <c r="H90" s="330"/>
      <c r="I90" s="46">
        <f>IF(OR(F82="",C90=""),"",C90/F82)</f>
      </c>
    </row>
    <row r="91" spans="2:9" ht="3" customHeight="1">
      <c r="B91" s="47"/>
      <c r="C91" s="48"/>
      <c r="D91" s="331"/>
      <c r="E91" s="332"/>
      <c r="F91" s="332"/>
      <c r="G91" s="332"/>
      <c r="H91" s="332"/>
      <c r="I91" s="333"/>
    </row>
    <row r="92" spans="2:9" ht="15.75" customHeight="1">
      <c r="B92" s="15" t="s">
        <v>8</v>
      </c>
      <c r="C92" s="2"/>
      <c r="D92" s="334" t="s">
        <v>92</v>
      </c>
      <c r="E92" s="335"/>
      <c r="F92" s="72">
        <f>IF(I90=0,0,IF(I90&lt;=1,C92*100,IF(I90&lt;4,(C92*300)/(I90+2),IF(4&lt;=I90,C92*50,"ERREUR"))))</f>
        <v>0</v>
      </c>
      <c r="G92" s="336" t="str">
        <f>IF(F92&gt;I92,"&gt;","≤")</f>
        <v>≤</v>
      </c>
      <c r="H92" s="336"/>
      <c r="I92" s="49">
        <v>45</v>
      </c>
    </row>
    <row r="93" spans="2:9" ht="3" customHeight="1">
      <c r="B93" s="47"/>
      <c r="C93" s="48"/>
      <c r="D93" s="331"/>
      <c r="E93" s="332"/>
      <c r="F93" s="332"/>
      <c r="G93" s="332"/>
      <c r="H93" s="332"/>
      <c r="I93" s="333"/>
    </row>
    <row r="94" spans="2:9" ht="18" thickBot="1">
      <c r="B94" s="71" t="s">
        <v>93</v>
      </c>
      <c r="C94" s="91"/>
      <c r="D94" s="337">
        <f>IF(C94="","",IF(C94&gt;I94,"&gt;","≤"))</f>
      </c>
      <c r="E94" s="338"/>
      <c r="F94" s="50" t="s">
        <v>79</v>
      </c>
      <c r="G94" s="339" t="s">
        <v>72</v>
      </c>
      <c r="H94" s="339"/>
      <c r="I94" s="51">
        <f>IF(I90="","",IF(I90=0,0,IF(I90&lt;=1,(351/(I90)+21),IF(I90&lt;4,(234/(I90)+138),IF(4&lt;=I90,(702/(I90)+21),"ERREUR")))))</f>
      </c>
    </row>
    <row r="95" spans="2:9" ht="30" customHeight="1">
      <c r="B95" s="346">
        <f>IF(C92="","",IF(AND(F92&gt;I92,C94&gt;I94),"Attention! la valeur Kcalculée est supérieure au niveau K45 et le niveau be est supérieur au niveau bemax45.",IF(F92&gt;I92,"Pour information : la valeur Kcalculée est supérieure au niveau K45, mais le niveau be est inféreur au niveau bemax45.","")))</f>
      </c>
      <c r="C95" s="346"/>
      <c r="D95" s="346"/>
      <c r="E95" s="346"/>
      <c r="F95" s="346"/>
      <c r="G95" s="346"/>
      <c r="H95" s="346"/>
      <c r="I95" s="346"/>
    </row>
    <row r="96" spans="2:9" ht="24" customHeight="1">
      <c r="B96" s="264" t="s">
        <v>7</v>
      </c>
      <c r="C96" s="264"/>
      <c r="D96" s="264"/>
      <c r="E96" s="264"/>
      <c r="F96" s="264"/>
      <c r="G96" s="264"/>
      <c r="H96" s="264"/>
      <c r="I96" s="264"/>
    </row>
    <row r="97" spans="2:9" ht="13.5" thickBot="1">
      <c r="B97" s="329"/>
      <c r="C97" s="329"/>
      <c r="D97" s="329"/>
      <c r="E97" s="329"/>
      <c r="F97" s="329"/>
      <c r="G97" s="329"/>
      <c r="H97" s="329"/>
      <c r="I97" s="329"/>
    </row>
    <row r="98" spans="2:9" ht="26.25" customHeight="1" thickBot="1">
      <c r="B98" s="110" t="s">
        <v>64</v>
      </c>
      <c r="C98" s="340">
        <v>3</v>
      </c>
      <c r="D98" s="341"/>
      <c r="E98" s="341"/>
      <c r="F98" s="342"/>
      <c r="G98" s="343" t="str">
        <f>IF(C98=1,"Système A",IF(C98=2,"Système B",IF(C98=3,"Système C",IF(C98=4,"Système D",""))))</f>
        <v>Système C</v>
      </c>
      <c r="H98" s="344"/>
      <c r="I98" s="345"/>
    </row>
    <row r="99" spans="2:9" ht="9.75" customHeight="1" thickBot="1">
      <c r="B99" s="347"/>
      <c r="C99" s="347"/>
      <c r="D99" s="347"/>
      <c r="E99" s="347"/>
      <c r="F99" s="347"/>
      <c r="G99" s="347"/>
      <c r="H99" s="347"/>
      <c r="I99" s="347"/>
    </row>
    <row r="100" spans="2:9" ht="17.25" customHeight="1" thickBot="1">
      <c r="B100" s="103" t="s">
        <v>94</v>
      </c>
      <c r="C100" s="224" t="s">
        <v>95</v>
      </c>
      <c r="D100" s="225"/>
      <c r="E100" s="225"/>
      <c r="F100" s="226"/>
      <c r="G100" s="224" t="s">
        <v>96</v>
      </c>
      <c r="H100" s="225"/>
      <c r="I100" s="226"/>
    </row>
    <row r="101" spans="2:9" ht="13.5" customHeight="1">
      <c r="B101" s="59"/>
      <c r="C101" s="221"/>
      <c r="D101" s="222"/>
      <c r="E101" s="222"/>
      <c r="F101" s="223"/>
      <c r="G101" s="221"/>
      <c r="H101" s="222"/>
      <c r="I101" s="223"/>
    </row>
    <row r="102" spans="2:9" ht="3" customHeight="1">
      <c r="B102" s="30"/>
      <c r="C102" s="218"/>
      <c r="D102" s="219"/>
      <c r="E102" s="219"/>
      <c r="F102" s="220"/>
      <c r="G102" s="218"/>
      <c r="H102" s="219"/>
      <c r="I102" s="220"/>
    </row>
    <row r="103" spans="2:9" ht="13.5" customHeight="1">
      <c r="B103" s="59"/>
      <c r="C103" s="212"/>
      <c r="D103" s="213"/>
      <c r="E103" s="213"/>
      <c r="F103" s="214"/>
      <c r="G103" s="212"/>
      <c r="H103" s="213"/>
      <c r="I103" s="214"/>
    </row>
    <row r="104" spans="2:9" ht="3" customHeight="1">
      <c r="B104" s="30"/>
      <c r="C104" s="218"/>
      <c r="D104" s="219"/>
      <c r="E104" s="219"/>
      <c r="F104" s="220"/>
      <c r="G104" s="218"/>
      <c r="H104" s="219"/>
      <c r="I104" s="220"/>
    </row>
    <row r="105" spans="2:9" ht="14.25" customHeight="1">
      <c r="B105" s="59"/>
      <c r="C105" s="212"/>
      <c r="D105" s="213"/>
      <c r="E105" s="213"/>
      <c r="F105" s="214"/>
      <c r="G105" s="212"/>
      <c r="H105" s="213"/>
      <c r="I105" s="214"/>
    </row>
    <row r="106" spans="2:9" ht="3.75" customHeight="1" thickBot="1">
      <c r="B106" s="31"/>
      <c r="C106" s="215"/>
      <c r="D106" s="216"/>
      <c r="E106" s="216"/>
      <c r="F106" s="217"/>
      <c r="G106" s="215"/>
      <c r="H106" s="216"/>
      <c r="I106" s="217"/>
    </row>
    <row r="107" spans="2:9" ht="17.25" customHeight="1" thickBot="1">
      <c r="B107" s="52" t="s">
        <v>130</v>
      </c>
      <c r="C107" s="224" t="s">
        <v>95</v>
      </c>
      <c r="D107" s="225"/>
      <c r="E107" s="225"/>
      <c r="F107" s="226"/>
      <c r="G107" s="224" t="s">
        <v>96</v>
      </c>
      <c r="H107" s="225"/>
      <c r="I107" s="226"/>
    </row>
    <row r="108" spans="2:9" ht="13.5" customHeight="1">
      <c r="B108" s="59" t="s">
        <v>89</v>
      </c>
      <c r="C108" s="221"/>
      <c r="D108" s="222"/>
      <c r="E108" s="222"/>
      <c r="F108" s="223"/>
      <c r="G108" s="221"/>
      <c r="H108" s="222"/>
      <c r="I108" s="223"/>
    </row>
    <row r="109" spans="2:9" ht="3" customHeight="1">
      <c r="B109" s="30"/>
      <c r="C109" s="218"/>
      <c r="D109" s="219"/>
      <c r="E109" s="219"/>
      <c r="F109" s="220"/>
      <c r="G109" s="218"/>
      <c r="H109" s="219"/>
      <c r="I109" s="220"/>
    </row>
    <row r="110" spans="2:9" ht="13.5" customHeight="1">
      <c r="B110" s="59"/>
      <c r="C110" s="212"/>
      <c r="D110" s="213"/>
      <c r="E110" s="213"/>
      <c r="F110" s="214"/>
      <c r="G110" s="212"/>
      <c r="H110" s="213"/>
      <c r="I110" s="214"/>
    </row>
    <row r="111" spans="2:9" ht="3" customHeight="1">
      <c r="B111" s="30"/>
      <c r="C111" s="218"/>
      <c r="D111" s="219"/>
      <c r="E111" s="219"/>
      <c r="F111" s="220"/>
      <c r="G111" s="218"/>
      <c r="H111" s="219"/>
      <c r="I111" s="220"/>
    </row>
    <row r="112" spans="2:9" ht="13.5" customHeight="1">
      <c r="B112" s="59" t="s">
        <v>89</v>
      </c>
      <c r="C112" s="212"/>
      <c r="D112" s="213"/>
      <c r="E112" s="213"/>
      <c r="F112" s="214"/>
      <c r="G112" s="212"/>
      <c r="H112" s="213"/>
      <c r="I112" s="214"/>
    </row>
    <row r="113" spans="2:9" ht="3.75" customHeight="1" thickBot="1">
      <c r="B113" s="31"/>
      <c r="C113" s="215"/>
      <c r="D113" s="216"/>
      <c r="E113" s="216"/>
      <c r="F113" s="217"/>
      <c r="G113" s="215"/>
      <c r="H113" s="216"/>
      <c r="I113" s="217"/>
    </row>
    <row r="114" spans="2:9" ht="9.75" customHeight="1" thickBot="1">
      <c r="B114" s="227"/>
      <c r="C114" s="227"/>
      <c r="D114" s="227"/>
      <c r="E114" s="227"/>
      <c r="F114" s="227"/>
      <c r="G114" s="227"/>
      <c r="H114" s="227"/>
      <c r="I114" s="227"/>
    </row>
    <row r="115" spans="2:9" ht="17.25" customHeight="1" thickBot="1">
      <c r="B115" s="52" t="s">
        <v>97</v>
      </c>
      <c r="C115" s="224" t="s">
        <v>95</v>
      </c>
      <c r="D115" s="225"/>
      <c r="E115" s="225"/>
      <c r="F115" s="226"/>
      <c r="G115" s="224" t="s">
        <v>96</v>
      </c>
      <c r="H115" s="225"/>
      <c r="I115" s="226"/>
    </row>
    <row r="116" spans="2:9" ht="13.5" customHeight="1">
      <c r="B116" s="59"/>
      <c r="C116" s="221"/>
      <c r="D116" s="222"/>
      <c r="E116" s="222"/>
      <c r="F116" s="223"/>
      <c r="G116" s="221"/>
      <c r="H116" s="222"/>
      <c r="I116" s="223"/>
    </row>
    <row r="117" spans="2:9" ht="3" customHeight="1">
      <c r="B117" s="30"/>
      <c r="C117" s="218"/>
      <c r="D117" s="219"/>
      <c r="E117" s="219"/>
      <c r="F117" s="220"/>
      <c r="G117" s="218"/>
      <c r="H117" s="219"/>
      <c r="I117" s="220"/>
    </row>
    <row r="118" spans="2:9" ht="13.5" customHeight="1">
      <c r="B118" s="59"/>
      <c r="C118" s="212"/>
      <c r="D118" s="213"/>
      <c r="E118" s="213"/>
      <c r="F118" s="214"/>
      <c r="G118" s="212"/>
      <c r="H118" s="213"/>
      <c r="I118" s="214"/>
    </row>
    <row r="119" spans="2:9" ht="3" customHeight="1">
      <c r="B119" s="30"/>
      <c r="C119" s="218"/>
      <c r="D119" s="219"/>
      <c r="E119" s="219"/>
      <c r="F119" s="220"/>
      <c r="G119" s="218"/>
      <c r="H119" s="219"/>
      <c r="I119" s="220"/>
    </row>
    <row r="120" spans="2:9" ht="13.5" customHeight="1">
      <c r="B120" s="59"/>
      <c r="C120" s="212"/>
      <c r="D120" s="213"/>
      <c r="E120" s="213"/>
      <c r="F120" s="214"/>
      <c r="G120" s="212"/>
      <c r="H120" s="213"/>
      <c r="I120" s="214"/>
    </row>
    <row r="121" spans="2:9" ht="3.75" customHeight="1" thickBot="1">
      <c r="B121" s="31"/>
      <c r="C121" s="215"/>
      <c r="D121" s="216"/>
      <c r="E121" s="216"/>
      <c r="F121" s="217"/>
      <c r="G121" s="215"/>
      <c r="H121" s="216"/>
      <c r="I121" s="217"/>
    </row>
    <row r="122" spans="2:9" ht="9.75" customHeight="1" thickBot="1">
      <c r="B122" s="347"/>
      <c r="C122" s="347"/>
      <c r="D122" s="347"/>
      <c r="E122" s="347"/>
      <c r="F122" s="347"/>
      <c r="G122" s="347"/>
      <c r="H122" s="347"/>
      <c r="I122" s="347"/>
    </row>
    <row r="123" spans="2:9" ht="17.25" customHeight="1" thickBot="1">
      <c r="B123" s="52" t="s">
        <v>98</v>
      </c>
      <c r="C123" s="224" t="s">
        <v>95</v>
      </c>
      <c r="D123" s="225"/>
      <c r="E123" s="225"/>
      <c r="F123" s="226"/>
      <c r="G123" s="224" t="s">
        <v>96</v>
      </c>
      <c r="H123" s="225"/>
      <c r="I123" s="226"/>
    </row>
    <row r="124" spans="2:9" ht="13.5" customHeight="1">
      <c r="B124" s="59"/>
      <c r="C124" s="221"/>
      <c r="D124" s="222"/>
      <c r="E124" s="222"/>
      <c r="F124" s="223"/>
      <c r="G124" s="221"/>
      <c r="H124" s="222"/>
      <c r="I124" s="223"/>
    </row>
    <row r="125" spans="2:9" ht="3" customHeight="1">
      <c r="B125" s="30"/>
      <c r="C125" s="218"/>
      <c r="D125" s="219"/>
      <c r="E125" s="219"/>
      <c r="F125" s="220"/>
      <c r="G125" s="218"/>
      <c r="H125" s="219"/>
      <c r="I125" s="220"/>
    </row>
    <row r="126" spans="2:9" ht="12.75" customHeight="1">
      <c r="B126" s="59"/>
      <c r="C126" s="212"/>
      <c r="D126" s="213"/>
      <c r="E126" s="213"/>
      <c r="F126" s="214"/>
      <c r="G126" s="212"/>
      <c r="H126" s="213"/>
      <c r="I126" s="214"/>
    </row>
    <row r="127" spans="2:9" ht="3" customHeight="1">
      <c r="B127" s="30"/>
      <c r="C127" s="218"/>
      <c r="D127" s="219"/>
      <c r="E127" s="219"/>
      <c r="F127" s="220"/>
      <c r="G127" s="218"/>
      <c r="H127" s="219"/>
      <c r="I127" s="220"/>
    </row>
    <row r="128" spans="2:9" ht="13.5" customHeight="1">
      <c r="B128" s="98"/>
      <c r="C128" s="212"/>
      <c r="D128" s="213"/>
      <c r="E128" s="213"/>
      <c r="F128" s="214"/>
      <c r="G128" s="212"/>
      <c r="H128" s="213"/>
      <c r="I128" s="214"/>
    </row>
    <row r="129" spans="2:9" ht="3.75" customHeight="1" thickBot="1">
      <c r="B129" s="31"/>
      <c r="C129" s="215"/>
      <c r="D129" s="216"/>
      <c r="E129" s="216"/>
      <c r="F129" s="217"/>
      <c r="G129" s="215"/>
      <c r="H129" s="216"/>
      <c r="I129" s="217"/>
    </row>
    <row r="130" spans="2:9" ht="17.25" customHeight="1" thickBot="1">
      <c r="B130" s="52" t="s">
        <v>131</v>
      </c>
      <c r="C130" s="224" t="s">
        <v>95</v>
      </c>
      <c r="D130" s="225"/>
      <c r="E130" s="225"/>
      <c r="F130" s="226"/>
      <c r="G130" s="224" t="s">
        <v>96</v>
      </c>
      <c r="H130" s="225"/>
      <c r="I130" s="226"/>
    </row>
    <row r="131" spans="2:9" ht="13.5" customHeight="1">
      <c r="B131" s="59"/>
      <c r="C131" s="221"/>
      <c r="D131" s="222"/>
      <c r="E131" s="222"/>
      <c r="F131" s="223"/>
      <c r="G131" s="221"/>
      <c r="H131" s="222"/>
      <c r="I131" s="223"/>
    </row>
    <row r="132" spans="2:9" ht="3" customHeight="1">
      <c r="B132" s="30"/>
      <c r="C132" s="218"/>
      <c r="D132" s="219"/>
      <c r="E132" s="219"/>
      <c r="F132" s="220"/>
      <c r="G132" s="218"/>
      <c r="H132" s="219"/>
      <c r="I132" s="220"/>
    </row>
    <row r="133" spans="2:9" ht="13.5" customHeight="1">
      <c r="B133" s="59"/>
      <c r="C133" s="212"/>
      <c r="D133" s="213"/>
      <c r="E133" s="213"/>
      <c r="F133" s="214"/>
      <c r="G133" s="212"/>
      <c r="H133" s="213"/>
      <c r="I133" s="214"/>
    </row>
    <row r="134" spans="2:9" ht="3" customHeight="1">
      <c r="B134" s="30"/>
      <c r="C134" s="218"/>
      <c r="D134" s="219"/>
      <c r="E134" s="219"/>
      <c r="F134" s="220"/>
      <c r="G134" s="218"/>
      <c r="H134" s="219"/>
      <c r="I134" s="220"/>
    </row>
    <row r="135" spans="2:9" ht="13.5" customHeight="1">
      <c r="B135" s="59" t="s">
        <v>89</v>
      </c>
      <c r="C135" s="212"/>
      <c r="D135" s="213"/>
      <c r="E135" s="213"/>
      <c r="F135" s="214"/>
      <c r="G135" s="212"/>
      <c r="H135" s="213"/>
      <c r="I135" s="214"/>
    </row>
    <row r="136" spans="2:9" ht="3.75" customHeight="1" thickBot="1">
      <c r="B136" s="31"/>
      <c r="C136" s="215"/>
      <c r="D136" s="216"/>
      <c r="E136" s="216"/>
      <c r="F136" s="217"/>
      <c r="G136" s="215"/>
      <c r="H136" s="216"/>
      <c r="I136" s="217"/>
    </row>
    <row r="137" spans="2:9" ht="22.5" customHeight="1">
      <c r="B137" s="107" t="s">
        <v>132</v>
      </c>
      <c r="C137" s="210" t="s">
        <v>95</v>
      </c>
      <c r="D137" s="348"/>
      <c r="E137" s="348"/>
      <c r="F137" s="211"/>
      <c r="G137" s="210" t="s">
        <v>96</v>
      </c>
      <c r="H137" s="211"/>
      <c r="I137" s="106" t="s">
        <v>133</v>
      </c>
    </row>
    <row r="138" spans="2:9" ht="13.5" customHeight="1">
      <c r="B138" s="109">
        <f>IF($F$213,"Echangeur de chaleur","")</f>
      </c>
      <c r="C138" s="212"/>
      <c r="D138" s="213"/>
      <c r="E138" s="213"/>
      <c r="F138" s="214"/>
      <c r="G138" s="212"/>
      <c r="H138" s="214"/>
      <c r="I138" s="104"/>
    </row>
    <row r="139" spans="2:9" ht="3.75" customHeight="1" thickBot="1">
      <c r="B139" s="108"/>
      <c r="C139" s="215"/>
      <c r="D139" s="216"/>
      <c r="E139" s="216"/>
      <c r="F139" s="217"/>
      <c r="G139" s="215"/>
      <c r="H139" s="217"/>
      <c r="I139" s="105"/>
    </row>
    <row r="140" spans="2:9" ht="30" customHeight="1">
      <c r="B140" s="350">
        <f>IF(AND(G98="Système D",E213=FALSE,OR(F213=TRUE,G213=TRUE)),"Le système incluant un échangeur de chaleur et/ou du recyclage, il convient de cocher la case ""Autre"" dans la description du système !","")</f>
      </c>
      <c r="C140" s="350"/>
      <c r="D140" s="350"/>
      <c r="E140" s="350"/>
      <c r="F140" s="350"/>
      <c r="G140" s="350"/>
      <c r="H140" s="350"/>
      <c r="I140" s="350"/>
    </row>
    <row r="141" spans="2:9" ht="24" customHeight="1">
      <c r="B141" s="264" t="s">
        <v>41</v>
      </c>
      <c r="C141" s="264"/>
      <c r="D141" s="264"/>
      <c r="E141" s="264"/>
      <c r="F141" s="264"/>
      <c r="G141" s="264"/>
      <c r="H141" s="264"/>
      <c r="I141" s="264"/>
    </row>
    <row r="142" spans="2:9" ht="13.5" customHeight="1" thickBot="1">
      <c r="B142" s="329"/>
      <c r="C142" s="329"/>
      <c r="D142" s="329"/>
      <c r="E142" s="329"/>
      <c r="F142" s="329"/>
      <c r="G142" s="329"/>
      <c r="H142" s="329"/>
      <c r="I142" s="329"/>
    </row>
    <row r="143" spans="2:9" ht="18.75" customHeight="1" thickBot="1">
      <c r="B143" s="43" t="s">
        <v>100</v>
      </c>
      <c r="C143" s="259" t="s">
        <v>89</v>
      </c>
      <c r="D143" s="260"/>
      <c r="E143" s="260"/>
      <c r="F143" s="260"/>
      <c r="G143" s="260"/>
      <c r="H143" s="260"/>
      <c r="I143" s="261"/>
    </row>
    <row r="144" spans="2:9" ht="12.75" customHeight="1" thickBot="1">
      <c r="B144" s="254"/>
      <c r="C144" s="254"/>
      <c r="D144" s="254"/>
      <c r="E144" s="254"/>
      <c r="F144" s="254"/>
      <c r="G144" s="254"/>
      <c r="H144" s="254"/>
      <c r="I144" s="254"/>
    </row>
    <row r="145" spans="2:9" ht="19.5" customHeight="1" thickBot="1">
      <c r="B145" s="76" t="s">
        <v>99</v>
      </c>
      <c r="C145" s="257" t="s">
        <v>66</v>
      </c>
      <c r="D145" s="257"/>
      <c r="E145" s="257"/>
      <c r="F145" s="257"/>
      <c r="G145" s="257"/>
      <c r="H145" s="257"/>
      <c r="I145" s="258"/>
    </row>
    <row r="146" spans="2:9" ht="25.5" customHeight="1">
      <c r="B146" s="99" t="s">
        <v>101</v>
      </c>
      <c r="C146" s="251" t="s">
        <v>109</v>
      </c>
      <c r="D146" s="251"/>
      <c r="E146" s="251"/>
      <c r="F146" s="251"/>
      <c r="G146" s="251"/>
      <c r="H146" s="251"/>
      <c r="I146" s="252"/>
    </row>
    <row r="147" spans="2:9" ht="28.5" customHeight="1">
      <c r="B147" s="99" t="s">
        <v>102</v>
      </c>
      <c r="C147" s="251" t="s">
        <v>110</v>
      </c>
      <c r="D147" s="251"/>
      <c r="E147" s="251"/>
      <c r="F147" s="251"/>
      <c r="G147" s="251"/>
      <c r="H147" s="251"/>
      <c r="I147" s="252"/>
    </row>
    <row r="148" spans="2:9" ht="17.25" customHeight="1">
      <c r="B148" s="100" t="s">
        <v>103</v>
      </c>
      <c r="C148" s="251" t="s">
        <v>111</v>
      </c>
      <c r="D148" s="251"/>
      <c r="E148" s="251"/>
      <c r="F148" s="251"/>
      <c r="G148" s="251"/>
      <c r="H148" s="251"/>
      <c r="I148" s="252"/>
    </row>
    <row r="149" spans="2:9" ht="21.75" customHeight="1">
      <c r="B149" s="100" t="s">
        <v>104</v>
      </c>
      <c r="C149" s="251" t="s">
        <v>112</v>
      </c>
      <c r="D149" s="251"/>
      <c r="E149" s="251"/>
      <c r="F149" s="251"/>
      <c r="G149" s="251"/>
      <c r="H149" s="251"/>
      <c r="I149" s="252"/>
    </row>
    <row r="150" spans="2:9" ht="42" customHeight="1">
      <c r="B150" s="266" t="s">
        <v>105</v>
      </c>
      <c r="C150" s="251" t="s">
        <v>113</v>
      </c>
      <c r="D150" s="251"/>
      <c r="E150" s="251"/>
      <c r="F150" s="251"/>
      <c r="G150" s="251"/>
      <c r="H150" s="251"/>
      <c r="I150" s="252"/>
    </row>
    <row r="151" spans="2:9" ht="18" customHeight="1" thickBot="1">
      <c r="B151" s="267"/>
      <c r="C151" s="268" t="s">
        <v>114</v>
      </c>
      <c r="D151" s="268"/>
      <c r="E151" s="268"/>
      <c r="F151" s="268"/>
      <c r="G151" s="268"/>
      <c r="H151" s="268"/>
      <c r="I151" s="269"/>
    </row>
    <row r="152" spans="2:9" ht="17.25" customHeight="1" thickBot="1">
      <c r="B152" s="256" t="s">
        <v>119</v>
      </c>
      <c r="C152" s="257"/>
      <c r="D152" s="257"/>
      <c r="E152" s="257"/>
      <c r="F152" s="257"/>
      <c r="G152" s="257"/>
      <c r="H152" s="257"/>
      <c r="I152" s="258"/>
    </row>
    <row r="153" spans="2:9" ht="17.25" customHeight="1">
      <c r="B153" s="349" t="s">
        <v>106</v>
      </c>
      <c r="C153" s="249"/>
      <c r="D153" s="249"/>
      <c r="E153" s="249"/>
      <c r="F153" s="249"/>
      <c r="G153" s="249"/>
      <c r="H153" s="249"/>
      <c r="I153" s="250"/>
    </row>
    <row r="154" spans="2:9" ht="17.25" customHeight="1" thickBot="1">
      <c r="B154" s="246" t="s">
        <v>107</v>
      </c>
      <c r="C154" s="247"/>
      <c r="D154" s="247"/>
      <c r="E154" s="247"/>
      <c r="F154" s="247"/>
      <c r="G154" s="247"/>
      <c r="H154" s="247"/>
      <c r="I154" s="248"/>
    </row>
    <row r="155" spans="2:9" ht="17.25" customHeight="1" thickBot="1">
      <c r="B155" s="256" t="s">
        <v>120</v>
      </c>
      <c r="C155" s="257"/>
      <c r="D155" s="257"/>
      <c r="E155" s="257"/>
      <c r="F155" s="257"/>
      <c r="G155" s="257"/>
      <c r="H155" s="257"/>
      <c r="I155" s="258"/>
    </row>
    <row r="156" spans="2:9" ht="14.25" customHeight="1">
      <c r="B156" s="253" t="s">
        <v>108</v>
      </c>
      <c r="C156" s="254"/>
      <c r="D156" s="254"/>
      <c r="E156" s="254"/>
      <c r="F156" s="254"/>
      <c r="G156" s="254"/>
      <c r="H156" s="254"/>
      <c r="I156" s="255"/>
    </row>
    <row r="157" spans="2:9" ht="13.5" customHeight="1">
      <c r="B157" s="239"/>
      <c r="C157" s="240"/>
      <c r="D157" s="240"/>
      <c r="E157" s="240"/>
      <c r="F157" s="240"/>
      <c r="G157" s="240"/>
      <c r="H157" s="240"/>
      <c r="I157" s="241"/>
    </row>
    <row r="158" spans="2:9" ht="3" customHeight="1" thickBot="1">
      <c r="B158" s="242"/>
      <c r="C158" s="168"/>
      <c r="D158" s="168"/>
      <c r="E158" s="168"/>
      <c r="F158" s="168"/>
      <c r="G158" s="168"/>
      <c r="H158" s="168"/>
      <c r="I158" s="169"/>
    </row>
    <row r="159" spans="2:9" ht="14.25" customHeight="1" thickBot="1">
      <c r="B159" s="168"/>
      <c r="C159" s="168"/>
      <c r="D159" s="168"/>
      <c r="E159" s="168"/>
      <c r="F159" s="168"/>
      <c r="G159" s="168"/>
      <c r="H159" s="168"/>
      <c r="I159" s="168"/>
    </row>
    <row r="160" spans="2:9" ht="19.5" customHeight="1" thickBot="1">
      <c r="B160" s="75" t="s">
        <v>31</v>
      </c>
      <c r="C160" s="243" t="s">
        <v>121</v>
      </c>
      <c r="D160" s="244"/>
      <c r="E160" s="244"/>
      <c r="F160" s="244"/>
      <c r="G160" s="244"/>
      <c r="H160" s="244"/>
      <c r="I160" s="245"/>
    </row>
    <row r="161" spans="2:9" ht="13.5" customHeight="1">
      <c r="B161" s="92"/>
      <c r="C161" s="234"/>
      <c r="D161" s="235"/>
      <c r="E161" s="235"/>
      <c r="F161" s="235"/>
      <c r="G161" s="235"/>
      <c r="H161" s="235"/>
      <c r="I161" s="236"/>
    </row>
    <row r="162" spans="2:9" ht="13.5" customHeight="1">
      <c r="B162" s="93"/>
      <c r="C162" s="228"/>
      <c r="D162" s="229"/>
      <c r="E162" s="229"/>
      <c r="F162" s="229"/>
      <c r="G162" s="229"/>
      <c r="H162" s="229"/>
      <c r="I162" s="230"/>
    </row>
    <row r="163" spans="2:9" ht="13.5" customHeight="1">
      <c r="B163" s="93"/>
      <c r="C163" s="228"/>
      <c r="D163" s="229"/>
      <c r="E163" s="229"/>
      <c r="F163" s="229"/>
      <c r="G163" s="229"/>
      <c r="H163" s="229"/>
      <c r="I163" s="230"/>
    </row>
    <row r="164" spans="2:9" ht="13.5" customHeight="1">
      <c r="B164" s="93"/>
      <c r="C164" s="228"/>
      <c r="D164" s="229"/>
      <c r="E164" s="229"/>
      <c r="F164" s="229"/>
      <c r="G164" s="229"/>
      <c r="H164" s="229"/>
      <c r="I164" s="230"/>
    </row>
    <row r="165" spans="2:9" ht="13.5" customHeight="1">
      <c r="B165" s="93"/>
      <c r="C165" s="228"/>
      <c r="D165" s="229"/>
      <c r="E165" s="229"/>
      <c r="F165" s="229"/>
      <c r="G165" s="229"/>
      <c r="H165" s="229"/>
      <c r="I165" s="230"/>
    </row>
    <row r="166" spans="2:9" ht="13.5" customHeight="1" thickBot="1">
      <c r="B166" s="94"/>
      <c r="C166" s="231"/>
      <c r="D166" s="232"/>
      <c r="E166" s="232"/>
      <c r="F166" s="232"/>
      <c r="G166" s="232"/>
      <c r="H166" s="232"/>
      <c r="I166" s="233"/>
    </row>
    <row r="167" spans="2:9" ht="30" customHeight="1">
      <c r="B167" s="263"/>
      <c r="C167" s="263"/>
      <c r="D167" s="263"/>
      <c r="E167" s="263"/>
      <c r="F167" s="263"/>
      <c r="G167" s="263"/>
      <c r="H167" s="263"/>
      <c r="I167" s="263"/>
    </row>
    <row r="168" spans="2:9" ht="24" customHeight="1">
      <c r="B168" s="264" t="s">
        <v>42</v>
      </c>
      <c r="C168" s="264"/>
      <c r="D168" s="264"/>
      <c r="E168" s="264"/>
      <c r="F168" s="264"/>
      <c r="G168" s="264"/>
      <c r="H168" s="264"/>
      <c r="I168" s="264"/>
    </row>
    <row r="169" spans="2:9" ht="13.5" thickBot="1">
      <c r="B169" s="265"/>
      <c r="C169" s="265"/>
      <c r="D169" s="265"/>
      <c r="E169" s="265"/>
      <c r="F169" s="265"/>
      <c r="G169" s="265"/>
      <c r="H169" s="265"/>
      <c r="I169" s="265"/>
    </row>
    <row r="170" spans="2:9" ht="18.75" customHeight="1" thickBot="1">
      <c r="B170" s="43" t="s">
        <v>100</v>
      </c>
      <c r="C170" s="259"/>
      <c r="D170" s="260"/>
      <c r="E170" s="260"/>
      <c r="F170" s="260"/>
      <c r="G170" s="260"/>
      <c r="H170" s="260"/>
      <c r="I170" s="261"/>
    </row>
    <row r="171" spans="2:9" ht="12.75" customHeight="1" thickBot="1">
      <c r="B171" s="262"/>
      <c r="C171" s="262"/>
      <c r="D171" s="262"/>
      <c r="E171" s="262"/>
      <c r="F171" s="262"/>
      <c r="G171" s="262"/>
      <c r="H171" s="262"/>
      <c r="I171" s="262"/>
    </row>
    <row r="172" spans="2:9" ht="19.5" customHeight="1" thickBot="1">
      <c r="B172" s="76" t="s">
        <v>65</v>
      </c>
      <c r="C172" s="257" t="s">
        <v>66</v>
      </c>
      <c r="D172" s="257"/>
      <c r="E172" s="257"/>
      <c r="F172" s="257"/>
      <c r="G172" s="257"/>
      <c r="H172" s="257"/>
      <c r="I172" s="258"/>
    </row>
    <row r="173" spans="2:9" ht="37.5" customHeight="1">
      <c r="B173" s="102" t="s">
        <v>117</v>
      </c>
      <c r="C173" s="249" t="s">
        <v>122</v>
      </c>
      <c r="D173" s="249"/>
      <c r="E173" s="249"/>
      <c r="F173" s="249"/>
      <c r="G173" s="249"/>
      <c r="H173" s="249"/>
      <c r="I173" s="250"/>
    </row>
    <row r="174" spans="2:9" ht="21.75" customHeight="1">
      <c r="B174" s="99" t="s">
        <v>118</v>
      </c>
      <c r="C174" s="251" t="s">
        <v>124</v>
      </c>
      <c r="D174" s="251"/>
      <c r="E174" s="251"/>
      <c r="F174" s="251"/>
      <c r="G174" s="251"/>
      <c r="H174" s="251"/>
      <c r="I174" s="252"/>
    </row>
    <row r="175" spans="2:9" ht="35.25" customHeight="1">
      <c r="B175" s="99" t="s">
        <v>115</v>
      </c>
      <c r="C175" s="251" t="s">
        <v>122</v>
      </c>
      <c r="D175" s="251"/>
      <c r="E175" s="251"/>
      <c r="F175" s="251"/>
      <c r="G175" s="251"/>
      <c r="H175" s="251"/>
      <c r="I175" s="252"/>
    </row>
    <row r="176" spans="2:9" ht="21.75" customHeight="1" thickBot="1">
      <c r="B176" s="101" t="s">
        <v>116</v>
      </c>
      <c r="C176" s="246" t="s">
        <v>123</v>
      </c>
      <c r="D176" s="247"/>
      <c r="E176" s="247"/>
      <c r="F176" s="247"/>
      <c r="G176" s="247"/>
      <c r="H176" s="247"/>
      <c r="I176" s="248"/>
    </row>
    <row r="177" spans="2:9" ht="17.25" customHeight="1" thickBot="1">
      <c r="B177" s="256" t="s">
        <v>120</v>
      </c>
      <c r="C177" s="257"/>
      <c r="D177" s="257"/>
      <c r="E177" s="257"/>
      <c r="F177" s="257"/>
      <c r="G177" s="257"/>
      <c r="H177" s="257"/>
      <c r="I177" s="258"/>
    </row>
    <row r="178" spans="2:9" ht="12.75" customHeight="1">
      <c r="B178" s="253" t="s">
        <v>108</v>
      </c>
      <c r="C178" s="254"/>
      <c r="D178" s="254"/>
      <c r="E178" s="254"/>
      <c r="F178" s="254"/>
      <c r="G178" s="254"/>
      <c r="H178" s="254"/>
      <c r="I178" s="255"/>
    </row>
    <row r="179" spans="2:9" ht="11.25">
      <c r="B179" s="239"/>
      <c r="C179" s="240"/>
      <c r="D179" s="240"/>
      <c r="E179" s="240"/>
      <c r="F179" s="240"/>
      <c r="G179" s="240"/>
      <c r="H179" s="240"/>
      <c r="I179" s="241"/>
    </row>
    <row r="180" spans="2:9" ht="3" customHeight="1" thickBot="1">
      <c r="B180" s="242"/>
      <c r="C180" s="168"/>
      <c r="D180" s="168"/>
      <c r="E180" s="168"/>
      <c r="F180" s="168"/>
      <c r="G180" s="168"/>
      <c r="H180" s="168"/>
      <c r="I180" s="169"/>
    </row>
    <row r="181" spans="2:9" ht="13.5" customHeight="1" thickBot="1">
      <c r="B181" s="168"/>
      <c r="C181" s="168"/>
      <c r="D181" s="168"/>
      <c r="E181" s="168"/>
      <c r="F181" s="168"/>
      <c r="G181" s="168"/>
      <c r="H181" s="168"/>
      <c r="I181" s="168"/>
    </row>
    <row r="182" spans="2:9" ht="19.5" customHeight="1" thickBot="1">
      <c r="B182" s="75" t="s">
        <v>31</v>
      </c>
      <c r="C182" s="243" t="s">
        <v>121</v>
      </c>
      <c r="D182" s="244"/>
      <c r="E182" s="244"/>
      <c r="F182" s="244"/>
      <c r="G182" s="244"/>
      <c r="H182" s="244"/>
      <c r="I182" s="245"/>
    </row>
    <row r="183" spans="2:9" ht="13.5" customHeight="1">
      <c r="B183" s="92"/>
      <c r="C183" s="234"/>
      <c r="D183" s="235"/>
      <c r="E183" s="235"/>
      <c r="F183" s="235"/>
      <c r="G183" s="235"/>
      <c r="H183" s="235"/>
      <c r="I183" s="236"/>
    </row>
    <row r="184" spans="2:9" ht="13.5" customHeight="1">
      <c r="B184" s="93"/>
      <c r="C184" s="228"/>
      <c r="D184" s="229"/>
      <c r="E184" s="229"/>
      <c r="F184" s="229"/>
      <c r="G184" s="229"/>
      <c r="H184" s="229"/>
      <c r="I184" s="230"/>
    </row>
    <row r="185" spans="2:9" ht="13.5" customHeight="1">
      <c r="B185" s="93"/>
      <c r="C185" s="228"/>
      <c r="D185" s="229"/>
      <c r="E185" s="229"/>
      <c r="F185" s="229"/>
      <c r="G185" s="229"/>
      <c r="H185" s="229"/>
      <c r="I185" s="230"/>
    </row>
    <row r="186" spans="2:9" ht="13.5" customHeight="1">
      <c r="B186" s="93"/>
      <c r="C186" s="228"/>
      <c r="D186" s="229"/>
      <c r="E186" s="229"/>
      <c r="F186" s="229"/>
      <c r="G186" s="229"/>
      <c r="H186" s="229"/>
      <c r="I186" s="230"/>
    </row>
    <row r="187" spans="2:9" ht="13.5" customHeight="1">
      <c r="B187" s="93"/>
      <c r="C187" s="228"/>
      <c r="D187" s="229"/>
      <c r="E187" s="229"/>
      <c r="F187" s="229"/>
      <c r="G187" s="229"/>
      <c r="H187" s="229"/>
      <c r="I187" s="230"/>
    </row>
    <row r="188" spans="2:9" ht="13.5" customHeight="1" thickBot="1">
      <c r="B188" s="94"/>
      <c r="C188" s="231"/>
      <c r="D188" s="232"/>
      <c r="E188" s="232"/>
      <c r="F188" s="232"/>
      <c r="G188" s="232"/>
      <c r="H188" s="232"/>
      <c r="I188" s="233"/>
    </row>
    <row r="189" spans="2:9" ht="30" customHeight="1">
      <c r="B189" s="237"/>
      <c r="C189" s="237"/>
      <c r="D189" s="237"/>
      <c r="E189" s="237"/>
      <c r="F189" s="237"/>
      <c r="G189" s="237"/>
      <c r="H189" s="237"/>
      <c r="I189" s="237"/>
    </row>
    <row r="190" spans="2:9" ht="24" customHeight="1" thickBot="1">
      <c r="B190" s="238" t="s">
        <v>126</v>
      </c>
      <c r="C190" s="238"/>
      <c r="D190" s="238"/>
      <c r="E190" s="238"/>
      <c r="F190" s="238"/>
      <c r="G190" s="238"/>
      <c r="H190" s="238"/>
      <c r="I190" s="238"/>
    </row>
    <row r="191" spans="2:9" ht="13.5" customHeight="1">
      <c r="B191" s="234"/>
      <c r="C191" s="235"/>
      <c r="D191" s="235"/>
      <c r="E191" s="235"/>
      <c r="F191" s="235"/>
      <c r="G191" s="235"/>
      <c r="H191" s="235"/>
      <c r="I191" s="236"/>
    </row>
    <row r="192" spans="2:9" ht="13.5" customHeight="1">
      <c r="B192" s="228"/>
      <c r="C192" s="229"/>
      <c r="D192" s="229"/>
      <c r="E192" s="229"/>
      <c r="F192" s="229"/>
      <c r="G192" s="229"/>
      <c r="H192" s="229"/>
      <c r="I192" s="230"/>
    </row>
    <row r="193" spans="2:9" ht="13.5" customHeight="1">
      <c r="B193" s="228"/>
      <c r="C193" s="229"/>
      <c r="D193" s="229"/>
      <c r="E193" s="229"/>
      <c r="F193" s="229"/>
      <c r="G193" s="229"/>
      <c r="H193" s="229"/>
      <c r="I193" s="230"/>
    </row>
    <row r="194" spans="2:9" ht="13.5" customHeight="1">
      <c r="B194" s="228"/>
      <c r="C194" s="229"/>
      <c r="D194" s="229"/>
      <c r="E194" s="229"/>
      <c r="F194" s="229"/>
      <c r="G194" s="229"/>
      <c r="H194" s="229"/>
      <c r="I194" s="230"/>
    </row>
    <row r="195" spans="2:9" ht="13.5" customHeight="1">
      <c r="B195" s="228"/>
      <c r="C195" s="229"/>
      <c r="D195" s="229"/>
      <c r="E195" s="229"/>
      <c r="F195" s="229"/>
      <c r="G195" s="229"/>
      <c r="H195" s="229"/>
      <c r="I195" s="230"/>
    </row>
    <row r="196" spans="2:9" ht="13.5" customHeight="1">
      <c r="B196" s="228"/>
      <c r="C196" s="229"/>
      <c r="D196" s="229"/>
      <c r="E196" s="229"/>
      <c r="F196" s="229"/>
      <c r="G196" s="229"/>
      <c r="H196" s="229"/>
      <c r="I196" s="230"/>
    </row>
    <row r="197" spans="2:9" ht="13.5" customHeight="1">
      <c r="B197" s="228"/>
      <c r="C197" s="229"/>
      <c r="D197" s="229"/>
      <c r="E197" s="229"/>
      <c r="F197" s="229"/>
      <c r="G197" s="229"/>
      <c r="H197" s="229"/>
      <c r="I197" s="230"/>
    </row>
    <row r="198" spans="2:9" ht="13.5" customHeight="1">
      <c r="B198" s="228"/>
      <c r="C198" s="229"/>
      <c r="D198" s="229"/>
      <c r="E198" s="229"/>
      <c r="F198" s="229"/>
      <c r="G198" s="229"/>
      <c r="H198" s="229"/>
      <c r="I198" s="230"/>
    </row>
    <row r="199" spans="2:9" ht="13.5" customHeight="1">
      <c r="B199" s="228"/>
      <c r="C199" s="229"/>
      <c r="D199" s="229"/>
      <c r="E199" s="229"/>
      <c r="F199" s="229"/>
      <c r="G199" s="229"/>
      <c r="H199" s="229"/>
      <c r="I199" s="230"/>
    </row>
    <row r="200" spans="2:9" ht="13.5" customHeight="1">
      <c r="B200" s="228"/>
      <c r="C200" s="229"/>
      <c r="D200" s="229"/>
      <c r="E200" s="229"/>
      <c r="F200" s="229"/>
      <c r="G200" s="229"/>
      <c r="H200" s="229"/>
      <c r="I200" s="230"/>
    </row>
    <row r="201" spans="2:9" ht="13.5" customHeight="1">
      <c r="B201" s="228"/>
      <c r="C201" s="229"/>
      <c r="D201" s="229"/>
      <c r="E201" s="229"/>
      <c r="F201" s="229"/>
      <c r="G201" s="229"/>
      <c r="H201" s="229"/>
      <c r="I201" s="230"/>
    </row>
    <row r="202" spans="2:9" ht="13.5" customHeight="1">
      <c r="B202" s="228"/>
      <c r="C202" s="229"/>
      <c r="D202" s="229"/>
      <c r="E202" s="229"/>
      <c r="F202" s="229"/>
      <c r="G202" s="229"/>
      <c r="H202" s="229"/>
      <c r="I202" s="230"/>
    </row>
    <row r="203" spans="2:9" ht="13.5" customHeight="1">
      <c r="B203" s="228"/>
      <c r="C203" s="229"/>
      <c r="D203" s="229"/>
      <c r="E203" s="229"/>
      <c r="F203" s="229"/>
      <c r="G203" s="229"/>
      <c r="H203" s="229"/>
      <c r="I203" s="230"/>
    </row>
    <row r="204" spans="2:9" ht="13.5" customHeight="1" thickBot="1">
      <c r="B204" s="231"/>
      <c r="C204" s="232"/>
      <c r="D204" s="232"/>
      <c r="E204" s="232"/>
      <c r="F204" s="232"/>
      <c r="G204" s="232"/>
      <c r="H204" s="232"/>
      <c r="I204" s="233"/>
    </row>
    <row r="205" ht="11.25" customHeight="1"/>
    <row r="206" ht="11.25" customHeight="1"/>
    <row r="207" ht="11.25" customHeight="1"/>
    <row r="208" ht="11.25" customHeight="1"/>
    <row r="209" ht="11.25" customHeight="1"/>
    <row r="210" ht="11.25" customHeight="1"/>
    <row r="211" ht="11.25" customHeight="1" hidden="1"/>
    <row r="212" spans="2:7" ht="11.25" customHeight="1" hidden="1" thickBot="1">
      <c r="B212" s="96" t="s">
        <v>127</v>
      </c>
      <c r="E212" s="95" t="s">
        <v>129</v>
      </c>
      <c r="F212" s="95" t="s">
        <v>135</v>
      </c>
      <c r="G212" s="95" t="s">
        <v>134</v>
      </c>
    </row>
    <row r="213" spans="2:7" ht="11.25" customHeight="1" hidden="1" thickBot="1">
      <c r="B213" s="65" t="s">
        <v>25</v>
      </c>
      <c r="C213" s="66">
        <v>0.6</v>
      </c>
      <c r="E213" s="97" t="b">
        <v>0</v>
      </c>
      <c r="F213" s="97" t="b">
        <v>0</v>
      </c>
      <c r="G213" s="97" t="b">
        <v>0</v>
      </c>
    </row>
    <row r="214" spans="2:3" ht="11.25" customHeight="1" hidden="1">
      <c r="B214" s="67" t="s">
        <v>28</v>
      </c>
      <c r="C214" s="68">
        <v>0.9</v>
      </c>
    </row>
    <row r="215" spans="2:6" ht="11.25" customHeight="1" hidden="1">
      <c r="B215" s="67" t="s">
        <v>27</v>
      </c>
      <c r="C215" s="68">
        <v>0.9</v>
      </c>
      <c r="F215" s="95"/>
    </row>
    <row r="216" spans="2:6" ht="11.25" customHeight="1" hidden="1" thickBot="1">
      <c r="B216" s="69" t="s">
        <v>26</v>
      </c>
      <c r="C216" s="70">
        <v>0.6</v>
      </c>
      <c r="F216" s="95"/>
    </row>
    <row r="217" ht="11.25" customHeight="1" hidden="1"/>
    <row r="218" ht="11.25" customHeight="1" hidden="1" thickBot="1">
      <c r="B218" s="96" t="s">
        <v>128</v>
      </c>
    </row>
    <row r="219" spans="2:3" ht="11.25" customHeight="1" hidden="1">
      <c r="B219" s="65" t="s">
        <v>25</v>
      </c>
      <c r="C219" s="66">
        <v>0.6</v>
      </c>
    </row>
    <row r="220" spans="2:3" ht="11.25" customHeight="1" hidden="1">
      <c r="B220" s="67" t="s">
        <v>28</v>
      </c>
      <c r="C220" s="68">
        <v>1.2</v>
      </c>
    </row>
    <row r="221" spans="2:3" ht="11.25" customHeight="1" hidden="1">
      <c r="B221" s="67" t="s">
        <v>27</v>
      </c>
      <c r="C221" s="68">
        <v>0.9</v>
      </c>
    </row>
    <row r="222" spans="2:9" ht="11.25" customHeight="1" hidden="1" thickBot="1">
      <c r="B222" s="69" t="s">
        <v>26</v>
      </c>
      <c r="C222" s="70">
        <v>0.6</v>
      </c>
      <c r="I222" s="73" t="s">
        <v>136</v>
      </c>
    </row>
    <row r="223" ht="11.25" customHeight="1" hidden="1"/>
    <row r="224" ht="11.25" customHeight="1"/>
    <row r="225" ht="11.25" customHeight="1"/>
  </sheetData>
  <sheetProtection selectLockedCells="1" pivotTables="0"/>
  <mergeCells count="249">
    <mergeCell ref="C128:F128"/>
    <mergeCell ref="G128:I128"/>
    <mergeCell ref="C125:F125"/>
    <mergeCell ref="G125:I125"/>
    <mergeCell ref="C126:F126"/>
    <mergeCell ref="C127:F127"/>
    <mergeCell ref="G127:I127"/>
    <mergeCell ref="G126:I126"/>
    <mergeCell ref="B152:I152"/>
    <mergeCell ref="B155:I155"/>
    <mergeCell ref="G130:I130"/>
    <mergeCell ref="C130:F130"/>
    <mergeCell ref="B153:I153"/>
    <mergeCell ref="B154:I154"/>
    <mergeCell ref="B141:I141"/>
    <mergeCell ref="B142:I142"/>
    <mergeCell ref="B140:I140"/>
    <mergeCell ref="C146:I146"/>
    <mergeCell ref="C160:I160"/>
    <mergeCell ref="C161:I161"/>
    <mergeCell ref="C164:I164"/>
    <mergeCell ref="C165:I165"/>
    <mergeCell ref="C162:I162"/>
    <mergeCell ref="C163:I163"/>
    <mergeCell ref="B159:I159"/>
    <mergeCell ref="B156:I156"/>
    <mergeCell ref="B158:I158"/>
    <mergeCell ref="B157:I157"/>
    <mergeCell ref="C129:F129"/>
    <mergeCell ref="G129:I129"/>
    <mergeCell ref="C137:F137"/>
    <mergeCell ref="C132:F132"/>
    <mergeCell ref="G132:I132"/>
    <mergeCell ref="C133:F133"/>
    <mergeCell ref="G133:I133"/>
    <mergeCell ref="C136:F136"/>
    <mergeCell ref="G136:I136"/>
    <mergeCell ref="C131:F131"/>
    <mergeCell ref="G124:I124"/>
    <mergeCell ref="C106:F106"/>
    <mergeCell ref="G106:I106"/>
    <mergeCell ref="C120:F120"/>
    <mergeCell ref="G120:I120"/>
    <mergeCell ref="C111:F111"/>
    <mergeCell ref="G111:I111"/>
    <mergeCell ref="C107:F107"/>
    <mergeCell ref="B122:I122"/>
    <mergeCell ref="C123:F123"/>
    <mergeCell ref="C108:F108"/>
    <mergeCell ref="G108:I108"/>
    <mergeCell ref="C109:F109"/>
    <mergeCell ref="C104:F104"/>
    <mergeCell ref="G104:I104"/>
    <mergeCell ref="C105:F105"/>
    <mergeCell ref="G105:I105"/>
    <mergeCell ref="B99:I99"/>
    <mergeCell ref="C102:F102"/>
    <mergeCell ref="G102:I102"/>
    <mergeCell ref="C103:F103"/>
    <mergeCell ref="G103:I103"/>
    <mergeCell ref="C100:F100"/>
    <mergeCell ref="G100:I100"/>
    <mergeCell ref="C101:F101"/>
    <mergeCell ref="G101:I101"/>
    <mergeCell ref="B97:I97"/>
    <mergeCell ref="C98:F98"/>
    <mergeCell ref="G98:I98"/>
    <mergeCell ref="B95:I95"/>
    <mergeCell ref="B96:I96"/>
    <mergeCell ref="D92:E92"/>
    <mergeCell ref="G92:H92"/>
    <mergeCell ref="D93:I93"/>
    <mergeCell ref="D94:E94"/>
    <mergeCell ref="G94:H94"/>
    <mergeCell ref="B88:I88"/>
    <mergeCell ref="B89:I89"/>
    <mergeCell ref="D90:H90"/>
    <mergeCell ref="D91:I91"/>
    <mergeCell ref="B84:I84"/>
    <mergeCell ref="B85:I85"/>
    <mergeCell ref="B86:I86"/>
    <mergeCell ref="B87:I87"/>
    <mergeCell ref="B81:I81"/>
    <mergeCell ref="D82:E82"/>
    <mergeCell ref="G82:I82"/>
    <mergeCell ref="B83:I83"/>
    <mergeCell ref="C79:C80"/>
    <mergeCell ref="D79:E79"/>
    <mergeCell ref="G79:H80"/>
    <mergeCell ref="D80:E80"/>
    <mergeCell ref="D76:E76"/>
    <mergeCell ref="C77:C78"/>
    <mergeCell ref="D77:E77"/>
    <mergeCell ref="D78:E78"/>
    <mergeCell ref="G62:H67"/>
    <mergeCell ref="D67:E67"/>
    <mergeCell ref="D68:E68"/>
    <mergeCell ref="G68:H78"/>
    <mergeCell ref="D69:E69"/>
    <mergeCell ref="D70:E70"/>
    <mergeCell ref="D71:E71"/>
    <mergeCell ref="D72:E72"/>
    <mergeCell ref="D73:E73"/>
    <mergeCell ref="D75:E75"/>
    <mergeCell ref="D74:E74"/>
    <mergeCell ref="C60:C61"/>
    <mergeCell ref="D60:E60"/>
    <mergeCell ref="D61:E61"/>
    <mergeCell ref="B62:B66"/>
    <mergeCell ref="C62:C67"/>
    <mergeCell ref="D62:E62"/>
    <mergeCell ref="D63:E63"/>
    <mergeCell ref="D64:E64"/>
    <mergeCell ref="D65:E65"/>
    <mergeCell ref="D66:E66"/>
    <mergeCell ref="C56:C57"/>
    <mergeCell ref="D56:E56"/>
    <mergeCell ref="D57:E57"/>
    <mergeCell ref="C58:C59"/>
    <mergeCell ref="D58:E58"/>
    <mergeCell ref="D59:E59"/>
    <mergeCell ref="C52:C53"/>
    <mergeCell ref="D52:E52"/>
    <mergeCell ref="D53:E53"/>
    <mergeCell ref="C54:C55"/>
    <mergeCell ref="D54:E54"/>
    <mergeCell ref="D55:E55"/>
    <mergeCell ref="D49:E49"/>
    <mergeCell ref="C50:C51"/>
    <mergeCell ref="D50:E50"/>
    <mergeCell ref="D51:E51"/>
    <mergeCell ref="D43:E43"/>
    <mergeCell ref="G43:H61"/>
    <mergeCell ref="C44:C45"/>
    <mergeCell ref="D44:E44"/>
    <mergeCell ref="D45:E45"/>
    <mergeCell ref="C46:C47"/>
    <mergeCell ref="D46:E46"/>
    <mergeCell ref="D47:E47"/>
    <mergeCell ref="C48:C49"/>
    <mergeCell ref="D48:E48"/>
    <mergeCell ref="G32:H42"/>
    <mergeCell ref="D39:E39"/>
    <mergeCell ref="D40:E40"/>
    <mergeCell ref="D41:E41"/>
    <mergeCell ref="D42:E42"/>
    <mergeCell ref="C14:C31"/>
    <mergeCell ref="C32:C42"/>
    <mergeCell ref="D32:E32"/>
    <mergeCell ref="D33:E33"/>
    <mergeCell ref="D34:E34"/>
    <mergeCell ref="D35:E35"/>
    <mergeCell ref="D36:E36"/>
    <mergeCell ref="D37:E37"/>
    <mergeCell ref="D38:E38"/>
    <mergeCell ref="B2:I4"/>
    <mergeCell ref="G107:I107"/>
    <mergeCell ref="C112:F112"/>
    <mergeCell ref="B6:I6"/>
    <mergeCell ref="C7:G7"/>
    <mergeCell ref="H7:I7"/>
    <mergeCell ref="B8:I8"/>
    <mergeCell ref="C110:F110"/>
    <mergeCell ref="G110:I110"/>
    <mergeCell ref="B9:I9"/>
    <mergeCell ref="B5:I5"/>
    <mergeCell ref="B10:I10"/>
    <mergeCell ref="B11:B12"/>
    <mergeCell ref="D11:E11"/>
    <mergeCell ref="I11:I12"/>
    <mergeCell ref="D12:E12"/>
    <mergeCell ref="B14:B31"/>
    <mergeCell ref="C143:I143"/>
    <mergeCell ref="B144:I144"/>
    <mergeCell ref="C145:I145"/>
    <mergeCell ref="G109:I109"/>
    <mergeCell ref="G112:I112"/>
    <mergeCell ref="C113:F113"/>
    <mergeCell ref="G113:I113"/>
    <mergeCell ref="C115:F115"/>
    <mergeCell ref="G115:I115"/>
    <mergeCell ref="C147:I147"/>
    <mergeCell ref="C148:I148"/>
    <mergeCell ref="C149:I149"/>
    <mergeCell ref="B150:B151"/>
    <mergeCell ref="C150:I150"/>
    <mergeCell ref="C151:I151"/>
    <mergeCell ref="C166:I166"/>
    <mergeCell ref="B167:I167"/>
    <mergeCell ref="B168:I168"/>
    <mergeCell ref="B169:I169"/>
    <mergeCell ref="C170:I170"/>
    <mergeCell ref="B171:I171"/>
    <mergeCell ref="C172:I172"/>
    <mergeCell ref="C175:I175"/>
    <mergeCell ref="C176:I176"/>
    <mergeCell ref="C173:I173"/>
    <mergeCell ref="C174:I174"/>
    <mergeCell ref="B178:I178"/>
    <mergeCell ref="B177:I177"/>
    <mergeCell ref="B179:I179"/>
    <mergeCell ref="B180:I180"/>
    <mergeCell ref="C182:I182"/>
    <mergeCell ref="B181:I181"/>
    <mergeCell ref="C183:I183"/>
    <mergeCell ref="C184:I184"/>
    <mergeCell ref="C185:I185"/>
    <mergeCell ref="C186:I186"/>
    <mergeCell ref="C187:I187"/>
    <mergeCell ref="C188:I188"/>
    <mergeCell ref="B189:I189"/>
    <mergeCell ref="B190:I190"/>
    <mergeCell ref="B191:I191"/>
    <mergeCell ref="B192:I192"/>
    <mergeCell ref="B193:I193"/>
    <mergeCell ref="B194:I194"/>
    <mergeCell ref="B195:I195"/>
    <mergeCell ref="B196:I196"/>
    <mergeCell ref="B197:I197"/>
    <mergeCell ref="B198:I198"/>
    <mergeCell ref="B199:I199"/>
    <mergeCell ref="B204:I204"/>
    <mergeCell ref="B200:I200"/>
    <mergeCell ref="B201:I201"/>
    <mergeCell ref="B202:I202"/>
    <mergeCell ref="B203:I203"/>
    <mergeCell ref="B114:I114"/>
    <mergeCell ref="C116:F116"/>
    <mergeCell ref="G116:I116"/>
    <mergeCell ref="C117:F117"/>
    <mergeCell ref="G131:I131"/>
    <mergeCell ref="G117:I117"/>
    <mergeCell ref="C118:F118"/>
    <mergeCell ref="G118:I118"/>
    <mergeCell ref="C119:F119"/>
    <mergeCell ref="G119:I119"/>
    <mergeCell ref="C121:F121"/>
    <mergeCell ref="G121:I121"/>
    <mergeCell ref="G123:I123"/>
    <mergeCell ref="C124:F124"/>
    <mergeCell ref="C134:F134"/>
    <mergeCell ref="G134:I134"/>
    <mergeCell ref="C135:F135"/>
    <mergeCell ref="G135:I135"/>
    <mergeCell ref="G137:H137"/>
    <mergeCell ref="C138:F138"/>
    <mergeCell ref="C139:F139"/>
    <mergeCell ref="G139:H139"/>
    <mergeCell ref="G138:H138"/>
  </mergeCells>
  <conditionalFormatting sqref="D44:E44 D75:E75 D46:E46 D48:E48 D50:E50 D52:E52 D54:E54 D56:E56 D58:E58 D69:E69 D60:E60 D71:E71 D73:E73 D77:E77">
    <cfRule type="cellIs" priority="1" dxfId="0" operator="greaterThan" stopIfTrue="1">
      <formula>$C44</formula>
    </cfRule>
  </conditionalFormatting>
  <conditionalFormatting sqref="C170:I170 C143:I143 B71 B73 B75 B44 B39 B56 B54 B41 B46 B48 B50 B52 B33 B60 B35 B37 B58 B69 B77">
    <cfRule type="cellIs" priority="2" dxfId="1" operator="equal" stopIfTrue="1">
      <formula>"Choisir parmi :"</formula>
    </cfRule>
  </conditionalFormatting>
  <conditionalFormatting sqref="B172:I176">
    <cfRule type="expression" priority="3" dxfId="2" stopIfTrue="1">
      <formula>IF($C$170="Autre système",TRUE,FALSE)</formula>
    </cfRule>
  </conditionalFormatting>
  <conditionalFormatting sqref="B177:I180">
    <cfRule type="expression" priority="4" dxfId="2" stopIfTrue="1">
      <formula>IF(AND($C$170&lt;&gt;"",$C$170&lt;&gt;"Choisir parmi :",$C$170&lt;&gt;"Autre système"),TRUE,FALSE)</formula>
    </cfRule>
  </conditionalFormatting>
  <conditionalFormatting sqref="B145:I151">
    <cfRule type="expression" priority="5" dxfId="2" stopIfTrue="1">
      <formula>IF(AND($C$143&lt;&gt;"",$C$143&lt;&gt;"Choisir parmi :",$B$145&lt;&gt;$C$143),TRUE,FALSE)</formula>
    </cfRule>
  </conditionalFormatting>
  <conditionalFormatting sqref="B152:I154">
    <cfRule type="expression" priority="6" dxfId="2" stopIfTrue="1">
      <formula>IF(AND($C$143&lt;&gt;"",$C$143&lt;&gt;"Choisir parmi :",$B$152&lt;&gt;$C$143),TRUE,FALSE)</formula>
    </cfRule>
  </conditionalFormatting>
  <conditionalFormatting sqref="B155:I158">
    <cfRule type="expression" priority="7" dxfId="2" stopIfTrue="1">
      <formula>IF(AND($C$143&lt;&gt;"",$C$143&lt;&gt;"Choisir parmi :",$B$155&lt;&gt;$C$143),TRUE,FALSE)</formula>
    </cfRule>
  </conditionalFormatting>
  <conditionalFormatting sqref="B123:I129">
    <cfRule type="expression" priority="8" dxfId="2" stopIfTrue="1">
      <formula>IF(OR($C$98=3,$C$98=4),TRUE,FALSE)</formula>
    </cfRule>
    <cfRule type="cellIs" priority="9" dxfId="1" operator="equal" stopIfTrue="1">
      <formula>"Choisir parmi :"</formula>
    </cfRule>
  </conditionalFormatting>
  <conditionalFormatting sqref="B130:I136">
    <cfRule type="expression" priority="10" dxfId="2" stopIfTrue="1">
      <formula>IF(OR($C$98=1,$C$98=2),TRUE,FALSE)</formula>
    </cfRule>
    <cfRule type="cellIs" priority="11" dxfId="1" operator="equal" stopIfTrue="1">
      <formula>"Choisir parmi :"</formula>
    </cfRule>
  </conditionalFormatting>
  <conditionalFormatting sqref="B107:I113">
    <cfRule type="expression" priority="12" dxfId="2" stopIfTrue="1">
      <formula>IF(OR($C$98=1,$C$98=3),TRUE,FALSE)</formula>
    </cfRule>
    <cfRule type="cellIs" priority="13" dxfId="1" operator="equal" stopIfTrue="1">
      <formula>"Choisir parmi :"</formula>
    </cfRule>
  </conditionalFormatting>
  <conditionalFormatting sqref="D31:E31 D29:E29 D27:E27 D25:E25 D23:E23 D21:E21 D19:E19 D17:E17 D15:E15">
    <cfRule type="cellIs" priority="14" dxfId="0" operator="greaterThan" stopIfTrue="1">
      <formula>$C$13</formula>
    </cfRule>
  </conditionalFormatting>
  <conditionalFormatting sqref="D79">
    <cfRule type="cellIs" priority="15" dxfId="0" operator="greaterThan" stopIfTrue="1">
      <formula>$C$79</formula>
    </cfRule>
  </conditionalFormatting>
  <conditionalFormatting sqref="D35 D33 D37 D39 D41">
    <cfRule type="cellIs" priority="16" dxfId="0" operator="greaterThan" stopIfTrue="1">
      <formula>3.5</formula>
    </cfRule>
  </conditionalFormatting>
  <conditionalFormatting sqref="D62 D66 D64">
    <cfRule type="cellIs" priority="17" dxfId="0" operator="greaterThan" stopIfTrue="1">
      <formula>$C$62</formula>
    </cfRule>
  </conditionalFormatting>
  <conditionalFormatting sqref="D20 D26 D22 D24 D28 D18 D14 D16 D30">
    <cfRule type="cellIs" priority="18" dxfId="0" operator="greaterThan" stopIfTrue="1">
      <formula>2</formula>
    </cfRule>
  </conditionalFormatting>
  <conditionalFormatting sqref="E20 E26 E22 E24 E28 E18 E14 E16 E30">
    <cfRule type="cellIs" priority="19" dxfId="0" operator="greaterThan" stopIfTrue="1">
      <formula>1.6</formula>
    </cfRule>
  </conditionalFormatting>
  <conditionalFormatting sqref="G14 G26 G16 G18 G20 G28 G22 G24 G30">
    <cfRule type="cellIs" priority="20" dxfId="1" operator="equal" stopIfTrue="1">
      <formula>"Choisir:"</formula>
    </cfRule>
  </conditionalFormatting>
  <conditionalFormatting sqref="F92">
    <cfRule type="expression" priority="21" dxfId="0" stopIfTrue="1">
      <formula>IF(AND($F$92&gt;$I$92,$C$94&gt;$I$94),TRUE,FALSE)</formula>
    </cfRule>
    <cfRule type="cellIs" priority="22" dxfId="3" operator="equal" stopIfTrue="1">
      <formula>0</formula>
    </cfRule>
  </conditionalFormatting>
  <conditionalFormatting sqref="G92:H92">
    <cfRule type="expression" priority="23" dxfId="0" stopIfTrue="1">
      <formula>IF(AND($F$92&gt;$I$92,$C$94&gt;$I$94),TRUE,FALSE)</formula>
    </cfRule>
    <cfRule type="expression" priority="24" dxfId="3" stopIfTrue="1">
      <formula>IF($F$92=0,TRUE,FALSE)</formula>
    </cfRule>
  </conditionalFormatting>
  <conditionalFormatting sqref="C94">
    <cfRule type="expression" priority="25" dxfId="0" stopIfTrue="1">
      <formula>IF(AND($F$92&gt;$I$92,$C$94&gt;$I$94),TRUE,FALSE)</formula>
    </cfRule>
  </conditionalFormatting>
  <conditionalFormatting sqref="D94:E94">
    <cfRule type="expression" priority="26" dxfId="0" stopIfTrue="1">
      <formula>IF(AND($F$92&gt;$I$92,$C$94&gt;$I$94),TRUE,FALSE)</formula>
    </cfRule>
    <cfRule type="expression" priority="27" dxfId="3" stopIfTrue="1">
      <formula>IF($C$94=0,TRUE,FALSE)</formula>
    </cfRule>
  </conditionalFormatting>
  <conditionalFormatting sqref="B95:I95">
    <cfRule type="expression" priority="28" dxfId="4" stopIfTrue="1">
      <formula>IF(AND($F$92&gt;$I$92,$C$94&lt;=$I$94),TRUE,FALSE)</formula>
    </cfRule>
  </conditionalFormatting>
  <conditionalFormatting sqref="B100:I105">
    <cfRule type="expression" priority="29" dxfId="2" stopIfTrue="1">
      <formula>IF(OR($C$98=2,$C$98=4),TRUE,FALSE)</formula>
    </cfRule>
    <cfRule type="cellIs" priority="30" dxfId="1" operator="equal" stopIfTrue="1">
      <formula>"Choisir parmi :"</formula>
    </cfRule>
  </conditionalFormatting>
  <conditionalFormatting sqref="B106:I106">
    <cfRule type="expression" priority="31" dxfId="2" stopIfTrue="1">
      <formula>IF(OR($C$98=2,$C$98=4),TRUE,FALSE)</formula>
    </cfRule>
    <cfRule type="cellIs" priority="32" dxfId="1" operator="equal" stopIfTrue="1">
      <formula>"Choisir parmi :"</formula>
    </cfRule>
  </conditionalFormatting>
  <conditionalFormatting sqref="B137:I140">
    <cfRule type="expression" priority="33" dxfId="2" stopIfTrue="1">
      <formula>IF(AND($C$98&lt;&gt;0,$C$98&lt;&gt;4),TRUE,FALSE)</formula>
    </cfRule>
    <cfRule type="cellIs" priority="34" dxfId="1" operator="equal" stopIfTrue="1">
      <formula>"Choisir parmi :"</formula>
    </cfRule>
  </conditionalFormatting>
  <dataValidations count="11">
    <dataValidation type="list" allowBlank="1" showInputMessage="1" showErrorMessage="1" errorTitle="Erreur" error="Choisir le système de production d'eau chaude sanitaire parmi la liste suivante : ballon de production d’eau chaude couplé à une chaudière, chaudière gaz double service, chauffe-bain au gaz, chauffe-eau au gaz, autre système." sqref="C170:I170">
      <formula1>"Choisir parmi :,Ballon de production d’eau chaude couplé à une chaudière,Chaudière gaz double service,Chauffe-bain au gaz,Chauffe-eau au gaz,Autre système"</formula1>
    </dataValidation>
    <dataValidation type="list" allowBlank="1" showInputMessage="1" showErrorMessage="1" errorTitle="Erreur" error="Choisir le système de production d'eau chaude sanitaire parmi la liste suivante : chauffage central à eau chaude, chauffage par foyers indépendants, autre système." sqref="C143:I143">
      <formula1>"Choisir parmi :,Chauffage central à eau chaude,Chauffage par foyers indépendants,Autre système"</formula1>
    </dataValidation>
    <dataValidation allowBlank="1" showInputMessage="1" showErrorMessage="1" sqref="B139 B119 B117 B113 B111 B109 B129 B127 B125 B136 B134 B132 B121"/>
    <dataValidation type="list" allowBlank="1" showErrorMessage="1" errorTitle="Erreur" error="Le type de conduits doit être choisi parmi les possibilités suivantes : conduits rigides, conduits flexibles." sqref="B133 B112 B110 B108 B131 B135">
      <formula1>"Choisir parmi :,Conduits rigides, Conduits flexibles"</formula1>
    </dataValidation>
    <dataValidation type="list" allowBlank="1" showErrorMessage="1" errorTitle="Erreur" error="Le type d'OER doit être choisi parmi les possibilités suivantes : conduit vertical débouchant en toiture, ventilateur temporisé selon la norme." sqref="B124 B128 B126">
      <formula1>"Choisir parmi :,Conduit vertical débouchant en toiture,Ventilateur temporisé selon la norme"</formula1>
    </dataValidation>
    <dataValidation type="list" allowBlank="1" showErrorMessage="1" errorTitle="Erreur" error="Le type d'OT doit être choisi parmi les possibilités suivantes : fentes sous les portes, OT dans les portes, OT dans les murs." sqref="B120 B118 B116">
      <formula1>"Choisir parmi :,Fentes sous les portes,OT dans les portes,OT dans les murs"</formula1>
    </dataValidation>
    <dataValidation type="list" allowBlank="1" showErrorMessage="1" errorTitle="Erreur" error="Le type d'OAR doit être choisi parmi les possibilités suivantes : OAR dans les châssis, OAR au-dessus des fenêtres, OAR dans les murs." sqref="B101 B105 B103">
      <formula1>"Choisir parmi :,OAR dans les châssis, OAR au-dessus des fenêtres, OAR dans les murs"</formula1>
    </dataValidation>
    <dataValidation type="list" allowBlank="1" showErrorMessage="1" errorTitle="Erreur" error="Le type de porte opaques doit être choisi parmi les possibilités suivantes : portes d’entrée, portes de garage, porte vers local non chauffé non à l'abri du gel, autres." sqref="B39 B41 B33 B35 B37">
      <formula1>"Choisir parmi :,Portes d’entrée,Portes de garage,Porte vers local non chauffé non à l'abri du gel,Autres"</formula1>
    </dataValidation>
    <dataValidation type="list" allowBlank="1" showErrorMessage="1" errorTitle="Erreur" error="Le type d'environnement avec lequel le mur est en contact doit être choisi parmi les possibilités suivantes : l’air extérieur, un local non chauffé non à l’abri du gel, un local non chauffé à l’abri du gel, le sol." sqref="B44 B60 B46 B48 B50 B52 B54 B56 B58">
      <formula1>"Choisir parmi :,l’air extérieur,un local non chauffé non à l’abri du gel,un local non chauffé à l’abri du gel,le sol"</formula1>
    </dataValidation>
    <dataValidation type="list" allowBlank="1" showErrorMessage="1" errorTitle="Erreur" error="Le type d'environnement avec lequel le plancher est en contact doit être choisi parmi les possibilités suivantes : l’air extérieur, un local non chauffé non à l’abri du gel, un local non chauffé à l’abri du gel, le sol." sqref="B69 B77 B71 B73 B75">
      <formula1>"Choisir parmi :,l’air extérieur,un local non chauffé non à l’abri du gel,un local non chauffé à l’abri du gel,le sol"</formula1>
    </dataValidation>
    <dataValidation type="list" allowBlank="1" showErrorMessage="1" errorTitle="Erreur" error="L'orientation doit être choisie parmi les possibilités suivantes :  N, NNE, NE, ENE, E, ESE, SE, SSE, S, SSO, SO, OSO, O, ONO, NO, NNO." sqref="G14 G30 G26 G24 G22 G28 G20 G18 G16">
      <formula1>"Choisir:,N,NNE,NE,ENE,E,ESE,SE,SSE,S,SSO,SO,OSO,O,ONO,NO,NNO"</formula1>
    </dataValidation>
  </dataValidations>
  <printOptions horizontalCentered="1"/>
  <pageMargins left="0.7480314960629921" right="0.7480314960629921" top="0.5905511811023623" bottom="0.5905511811023623" header="0.5118110236220472" footer="0.5118110236220472"/>
  <pageSetup horizontalDpi="600" verticalDpi="600" orientation="portrait" paperSize="9" scale="83" r:id="rId4"/>
  <headerFooter alignWithMargins="0">
    <oddFooter>&amp;C&amp;8Charte "Construire avec l'énergie!" - v2 (oct.2006) - ANNEXE 8 (version nov. 2007)  p&amp;P/&amp;N</oddFooter>
  </headerFooter>
  <rowBreaks count="5" manualBreakCount="5">
    <brk id="83" min="1" max="8" man="1"/>
    <brk id="95" min="1" max="8" man="1"/>
    <brk id="140" min="1" max="8" man="1"/>
    <brk id="167" min="1" max="6" man="1"/>
    <brk id="189" min="1"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dc:creator>
  <cp:keywords/>
  <dc:description/>
  <cp:lastModifiedBy>Nicolas Heijmans</cp:lastModifiedBy>
  <cp:lastPrinted>2007-11-15T16:30:01Z</cp:lastPrinted>
  <dcterms:created xsi:type="dcterms:W3CDTF">2001-02-19T09:04:48Z</dcterms:created>
  <dcterms:modified xsi:type="dcterms:W3CDTF">2007-11-16T08:58:08Z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